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D:\05. 세종시설관리공단(회계계약팀)\01. 계약자료\10. 수의계약현황\"/>
    </mc:Choice>
  </mc:AlternateContent>
  <bookViews>
    <workbookView xWindow="0" yWindow="0" windowWidth="22980" windowHeight="10380" tabRatio="904"/>
  </bookViews>
  <sheets>
    <sheet name="2021년 수의계약(2분기)" sheetId="49" r:id="rId1"/>
    <sheet name="Sheet1" sheetId="45" state="hidden" r:id="rId2"/>
    <sheet name="Sheet2" sheetId="44" state="hidden" r:id="rId3"/>
    <sheet name="2018년 조달구매 -1" sheetId="39" state="hidden" r:id="rId4"/>
  </sheets>
  <definedNames>
    <definedName name="_xlnm._FilterDatabase" localSheetId="3" hidden="1">'2018년 조달구매 -1'!$A$4:$AQ$103</definedName>
    <definedName name="_xlnm._FilterDatabase" localSheetId="0" hidden="1">'2021년 수의계약(2분기)'!$A$3:$G$64</definedName>
    <definedName name="_xlnm._FilterDatabase" localSheetId="2" hidden="1">Sheet2!$A$1:$C$1</definedName>
    <definedName name="_xlnm.Print_Area" localSheetId="3">'2018년 조달구매 -1'!$B$1:$AQ$4</definedName>
    <definedName name="_xlnm.Print_Area" localSheetId="0">'2021년 수의계약(2분기)'!#REF!</definedName>
  </definedNames>
  <calcPr calcId="162913"/>
</workbook>
</file>

<file path=xl/calcChain.xml><?xml version="1.0" encoding="utf-8"?>
<calcChain xmlns="http://schemas.openxmlformats.org/spreadsheetml/2006/main">
  <c r="A2" i="44" l="1"/>
  <c r="B2" i="44" s="1"/>
  <c r="A14" i="44"/>
  <c r="B14" i="44" s="1"/>
  <c r="A13" i="44"/>
  <c r="B13" i="44" s="1"/>
  <c r="A10" i="44"/>
  <c r="B10" i="44" s="1"/>
  <c r="A54" i="44"/>
  <c r="B54" i="44" s="1"/>
  <c r="A38" i="44"/>
  <c r="B38" i="44" s="1"/>
  <c r="A24" i="44"/>
  <c r="B24" i="44" s="1"/>
  <c r="A25" i="44"/>
  <c r="B25" i="44" s="1"/>
  <c r="A56" i="44"/>
  <c r="B56" i="44" s="1"/>
  <c r="A33" i="44"/>
  <c r="B33" i="44" s="1"/>
  <c r="A12" i="44"/>
  <c r="B12" i="44" s="1"/>
  <c r="A15" i="44"/>
  <c r="B15" i="44" s="1"/>
  <c r="A6" i="44"/>
  <c r="B6" i="44" s="1"/>
  <c r="A16" i="44"/>
  <c r="B16" i="44" s="1"/>
  <c r="A4" i="44"/>
  <c r="B4" i="44" s="1"/>
  <c r="A19" i="44"/>
  <c r="B19" i="44" s="1"/>
  <c r="A9" i="44"/>
  <c r="B9" i="44" s="1"/>
  <c r="A45" i="44"/>
  <c r="B45" i="44" s="1"/>
  <c r="A65" i="44"/>
  <c r="B65" i="44" s="1"/>
  <c r="A46" i="44"/>
  <c r="B46" i="44" s="1"/>
  <c r="A61" i="44"/>
  <c r="B61" i="44" s="1"/>
  <c r="A43" i="44"/>
  <c r="B43" i="44" s="1"/>
  <c r="A64" i="44"/>
  <c r="B64" i="44" s="1"/>
  <c r="A47" i="44"/>
  <c r="B47" i="44" s="1"/>
  <c r="A27" i="44"/>
  <c r="B27" i="44" s="1"/>
  <c r="A52" i="44"/>
  <c r="B52" i="44" s="1"/>
  <c r="A32" i="44"/>
  <c r="B32" i="44" s="1"/>
  <c r="A23" i="44"/>
  <c r="B23" i="44" s="1"/>
  <c r="A49" i="44"/>
  <c r="B49" i="44" s="1"/>
  <c r="A68" i="44"/>
  <c r="B68" i="44" s="1"/>
  <c r="A21" i="44"/>
  <c r="B21" i="44" s="1"/>
  <c r="A28" i="44"/>
  <c r="B28" i="44" s="1"/>
  <c r="A17" i="44"/>
  <c r="B17" i="44" s="1"/>
  <c r="A3" i="44"/>
  <c r="B3" i="44" s="1"/>
  <c r="A41" i="44"/>
  <c r="B41" i="44" s="1"/>
  <c r="A55" i="44"/>
  <c r="B55" i="44" s="1"/>
  <c r="A51" i="44"/>
  <c r="B51" i="44" s="1"/>
  <c r="A31" i="44"/>
  <c r="B31" i="44" s="1"/>
  <c r="A53" i="44"/>
  <c r="B53" i="44" s="1"/>
  <c r="A40" i="44"/>
  <c r="B40" i="44" s="1"/>
  <c r="A60" i="44"/>
  <c r="B60" i="44" s="1"/>
  <c r="A44" i="44"/>
  <c r="B44" i="44" s="1"/>
  <c r="A67" i="44"/>
  <c r="B67" i="44" s="1"/>
  <c r="A18" i="44"/>
  <c r="B18" i="44" s="1"/>
  <c r="A39" i="44"/>
  <c r="B39" i="44" s="1"/>
  <c r="A71" i="44"/>
  <c r="B71" i="44" s="1"/>
  <c r="A77" i="44"/>
  <c r="B77" i="44" s="1"/>
  <c r="A74" i="44"/>
  <c r="B74" i="44" s="1"/>
  <c r="A66" i="44"/>
  <c r="B66" i="44" s="1"/>
  <c r="A57" i="44"/>
  <c r="B57" i="44" s="1"/>
  <c r="A8" i="44"/>
  <c r="B8" i="44" s="1"/>
  <c r="A48" i="44"/>
  <c r="B48" i="44" s="1"/>
  <c r="A35" i="44"/>
  <c r="B35" i="44" s="1"/>
  <c r="A75" i="44"/>
  <c r="B75" i="44" s="1"/>
  <c r="A26" i="44"/>
  <c r="B26" i="44" s="1"/>
  <c r="A11" i="44"/>
  <c r="B11" i="44" s="1"/>
  <c r="A69" i="44"/>
  <c r="B69" i="44" s="1"/>
  <c r="A70" i="44"/>
  <c r="B70" i="44" s="1"/>
  <c r="A59" i="44"/>
  <c r="B59" i="44" s="1"/>
  <c r="A58" i="44"/>
  <c r="B58" i="44" s="1"/>
  <c r="A30" i="44"/>
  <c r="B30" i="44" s="1"/>
  <c r="A50" i="44"/>
  <c r="B50" i="44" s="1"/>
  <c r="A37" i="44"/>
  <c r="B37" i="44" s="1"/>
  <c r="A7" i="44"/>
  <c r="B7" i="44" s="1"/>
  <c r="A73" i="44"/>
  <c r="B73" i="44" s="1"/>
  <c r="A36" i="44"/>
  <c r="B36" i="44" s="1"/>
  <c r="A72" i="44"/>
  <c r="B72" i="44" s="1"/>
  <c r="A20" i="44"/>
  <c r="B20" i="44" s="1"/>
  <c r="A29" i="44"/>
  <c r="B29" i="44" s="1"/>
  <c r="A76" i="44"/>
  <c r="B76" i="44" s="1"/>
  <c r="A62" i="44"/>
  <c r="B62" i="44" s="1"/>
  <c r="A42" i="44"/>
  <c r="B42" i="44" s="1"/>
  <c r="A34" i="44"/>
  <c r="B34" i="44" s="1"/>
  <c r="A22" i="44"/>
  <c r="B22" i="44" s="1"/>
  <c r="A63" i="44"/>
  <c r="B63" i="44" s="1"/>
  <c r="A5" i="44"/>
  <c r="B5" i="44" s="1"/>
  <c r="C77" i="44" l="1"/>
  <c r="C73" i="44"/>
  <c r="C69" i="44"/>
  <c r="C65" i="44"/>
  <c r="C61" i="44"/>
  <c r="C57" i="44"/>
  <c r="C53" i="44"/>
  <c r="C49" i="44"/>
  <c r="C45" i="44"/>
  <c r="C41" i="44"/>
  <c r="C37" i="44"/>
  <c r="C33" i="44"/>
  <c r="C29" i="44"/>
  <c r="C25" i="44"/>
  <c r="C21" i="44"/>
  <c r="C17" i="44"/>
  <c r="C13" i="44"/>
  <c r="C9" i="44"/>
  <c r="C5" i="44"/>
  <c r="C76" i="44"/>
  <c r="C72" i="44"/>
  <c r="C68" i="44"/>
  <c r="C64" i="44"/>
  <c r="C60" i="44"/>
  <c r="C56" i="44"/>
  <c r="C52" i="44"/>
  <c r="C48" i="44"/>
  <c r="C44" i="44"/>
  <c r="C40" i="44"/>
  <c r="C36" i="44"/>
  <c r="C32" i="44"/>
  <c r="C28" i="44"/>
  <c r="C24" i="44"/>
  <c r="C20" i="44"/>
  <c r="C16" i="44"/>
  <c r="C12" i="44"/>
  <c r="C8" i="44"/>
  <c r="C4" i="44"/>
  <c r="C75" i="44"/>
  <c r="C71" i="44"/>
  <c r="C67" i="44"/>
  <c r="C63" i="44"/>
  <c r="C59" i="44"/>
  <c r="C55" i="44"/>
  <c r="C51" i="44"/>
  <c r="C47" i="44"/>
  <c r="C43" i="44"/>
  <c r="C39" i="44"/>
  <c r="C35" i="44"/>
  <c r="C31" i="44"/>
  <c r="C27" i="44"/>
  <c r="C23" i="44"/>
  <c r="C19" i="44"/>
  <c r="C15" i="44"/>
  <c r="C11" i="44"/>
  <c r="C7" i="44"/>
  <c r="C3" i="44"/>
  <c r="C74" i="44"/>
  <c r="C70" i="44"/>
  <c r="C66" i="44"/>
  <c r="C62" i="44"/>
  <c r="C58" i="44"/>
  <c r="C54" i="44"/>
  <c r="C50" i="44"/>
  <c r="C46" i="44"/>
  <c r="C42" i="44"/>
  <c r="C38" i="44"/>
  <c r="C34" i="44"/>
  <c r="C30" i="44"/>
  <c r="C26" i="44"/>
  <c r="C22" i="44"/>
  <c r="C18" i="44"/>
  <c r="C14" i="44"/>
  <c r="C10" i="44"/>
  <c r="C6" i="44"/>
  <c r="C2" i="44"/>
  <c r="AK4" i="39" l="1"/>
</calcChain>
</file>

<file path=xl/comments1.xml><?xml version="1.0" encoding="utf-8"?>
<comments xmlns="http://schemas.openxmlformats.org/spreadsheetml/2006/main">
  <authors>
    <author>시설관리공단</author>
  </authors>
  <commentList>
    <comment ref="C3" authorId="0" shapeId="0">
      <text>
        <r>
          <rPr>
            <b/>
            <sz val="9"/>
            <color indexed="81"/>
            <rFont val="돋움"/>
            <family val="3"/>
            <charset val="129"/>
          </rPr>
          <t>수의</t>
        </r>
        <r>
          <rPr>
            <b/>
            <sz val="9"/>
            <color indexed="81"/>
            <rFont val="Tahoma"/>
            <family val="2"/>
          </rPr>
          <t xml:space="preserve">/ </t>
        </r>
        <r>
          <rPr>
            <b/>
            <sz val="9"/>
            <color indexed="81"/>
            <rFont val="돋움"/>
            <family val="3"/>
            <charset val="129"/>
          </rPr>
          <t xml:space="preserve">전자수의
속액수의
</t>
        </r>
      </text>
    </comment>
  </commentList>
</comments>
</file>

<file path=xl/sharedStrings.xml><?xml version="1.0" encoding="utf-8"?>
<sst xmlns="http://schemas.openxmlformats.org/spreadsheetml/2006/main" count="1263" uniqueCount="580">
  <si>
    <t>계     약     명</t>
    <phoneticPr fontId="3" type="noConversion"/>
  </si>
  <si>
    <t>물품</t>
    <phoneticPr fontId="3" type="noConversion"/>
  </si>
  <si>
    <t>조달</t>
    <phoneticPr fontId="3" type="noConversion"/>
  </si>
  <si>
    <t>~</t>
    <phoneticPr fontId="3" type="noConversion"/>
  </si>
  <si>
    <t>임달혁</t>
    <phoneticPr fontId="3" type="noConversion"/>
  </si>
  <si>
    <t>02-337-1333</t>
    <phoneticPr fontId="3" type="noConversion"/>
  </si>
  <si>
    <t>041-858-1705</t>
  </si>
  <si>
    <t>(주)블루포트</t>
  </si>
  <si>
    <t>02-1899-9484</t>
  </si>
  <si>
    <t>주식회사 에스비씨케이</t>
  </si>
  <si>
    <t>02-2187-0123</t>
  </si>
  <si>
    <t>임달혁</t>
  </si>
  <si>
    <t>02-337-1333</t>
  </si>
  <si>
    <t>02-560-6128</t>
  </si>
  <si>
    <t>정도현</t>
  </si>
  <si>
    <t>080-856-2700</t>
  </si>
  <si>
    <t>주식회사 아모스아인스가구</t>
  </si>
  <si>
    <t>032-563-2700</t>
  </si>
  <si>
    <t>엘지전자 주식회사</t>
  </si>
  <si>
    <t>주식회사 대우루컴즈</t>
  </si>
  <si>
    <t>노승중</t>
  </si>
  <si>
    <t>주식회사 라디안</t>
  </si>
  <si>
    <t>김범기</t>
  </si>
  <si>
    <t>주식회사대진코스탈</t>
  </si>
  <si>
    <t>032-523-6738</t>
  </si>
  <si>
    <t>(주)세계로</t>
  </si>
  <si>
    <t>주식회사 대신산업</t>
  </si>
  <si>
    <t>㈜비츠코리아</t>
    <phoneticPr fontId="3" type="noConversion"/>
  </si>
  <si>
    <t>복지사업팀</t>
    <phoneticPr fontId="3" type="noConversion"/>
  </si>
  <si>
    <t>열린경영지원팀</t>
    <phoneticPr fontId="3" type="noConversion"/>
  </si>
  <si>
    <t>㈜다우데이타</t>
    <phoneticPr fontId="3" type="noConversion"/>
  </si>
  <si>
    <t>이인복</t>
    <phoneticPr fontId="3" type="noConversion"/>
  </si>
  <si>
    <t>주문완료 5.8</t>
  </si>
  <si>
    <t>사회적기업</t>
    <phoneticPr fontId="3" type="noConversion"/>
  </si>
  <si>
    <t>박동진</t>
    <phoneticPr fontId="3" type="noConversion"/>
  </si>
  <si>
    <t>041-583-8815</t>
    <phoneticPr fontId="3" type="noConversion"/>
  </si>
  <si>
    <t>보람수영장 행정업무용 소프트웨어-포토샵</t>
    <phoneticPr fontId="3" type="noConversion"/>
  </si>
  <si>
    <t>주문완료 6.4</t>
    <phoneticPr fontId="3" type="noConversion"/>
  </si>
  <si>
    <t>주문완료 6.18</t>
    <phoneticPr fontId="3" type="noConversion"/>
  </si>
  <si>
    <t>장애인</t>
    <phoneticPr fontId="3" type="noConversion"/>
  </si>
  <si>
    <t>사단법인한마음장애인복지회(한마음사업단)</t>
    <phoneticPr fontId="3" type="noConversion"/>
  </si>
  <si>
    <t>02-3410-5152</t>
    <phoneticPr fontId="3" type="noConversion"/>
  </si>
  <si>
    <t>2208101733</t>
    <phoneticPr fontId="3" type="noConversion"/>
  </si>
  <si>
    <t>장애인표준사업장</t>
    <phoneticPr fontId="3" type="noConversion"/>
  </si>
  <si>
    <t>중증장애인제품</t>
    <phoneticPr fontId="3" type="noConversion"/>
  </si>
  <si>
    <t>환경표지제품</t>
    <phoneticPr fontId="3" type="noConversion"/>
  </si>
  <si>
    <t>열린경영지원팀 프린트 용지(A4)</t>
    <phoneticPr fontId="3" type="noConversion"/>
  </si>
  <si>
    <t>1058614725</t>
    <phoneticPr fontId="3" type="noConversion"/>
  </si>
  <si>
    <t>대항없음</t>
    <phoneticPr fontId="3" type="noConversion"/>
  </si>
  <si>
    <t>보람수영장 행정업무용 소프트웨어-백신</t>
    <phoneticPr fontId="3" type="noConversion"/>
  </si>
  <si>
    <t>gs인증</t>
    <phoneticPr fontId="3" type="noConversion"/>
  </si>
  <si>
    <t>02-2187-0123</t>
    <phoneticPr fontId="3" type="noConversion"/>
  </si>
  <si>
    <t>이승금</t>
    <phoneticPr fontId="3" type="noConversion"/>
  </si>
  <si>
    <t>주식회사 에스비씨케이</t>
    <phoneticPr fontId="3" type="noConversion"/>
  </si>
  <si>
    <t>~</t>
    <phoneticPr fontId="3" type="noConversion"/>
  </si>
  <si>
    <t>gs인증</t>
    <phoneticPr fontId="3" type="noConversion"/>
  </si>
  <si>
    <t>주문완료 6.4</t>
    <phoneticPr fontId="3" type="noConversion"/>
  </si>
  <si>
    <t>보람수영장 행정업무용 소프트웨어-캐드</t>
    <phoneticPr fontId="3" type="noConversion"/>
  </si>
  <si>
    <t>복지사업팀</t>
    <phoneticPr fontId="3" type="noConversion"/>
  </si>
  <si>
    <t>물품</t>
    <phoneticPr fontId="3" type="noConversion"/>
  </si>
  <si>
    <t>조달</t>
    <phoneticPr fontId="3" type="noConversion"/>
  </si>
  <si>
    <t>055-346-3636</t>
    <phoneticPr fontId="3" type="noConversion"/>
  </si>
  <si>
    <t>황명철</t>
    <phoneticPr fontId="3" type="noConversion"/>
  </si>
  <si>
    <t>주식회사 삼융</t>
    <phoneticPr fontId="3" type="noConversion"/>
  </si>
  <si>
    <t>해당없음</t>
    <phoneticPr fontId="3" type="noConversion"/>
  </si>
  <si>
    <t>주문완료 5.15/분할납품받음</t>
    <phoneticPr fontId="3" type="noConversion"/>
  </si>
  <si>
    <t>세종시설공단 열린경영지원팀 회의탁자</t>
    <phoneticPr fontId="3" type="noConversion"/>
  </si>
  <si>
    <t>열린경영지원팀</t>
    <phoneticPr fontId="3" type="noConversion"/>
  </si>
  <si>
    <t>앖없</t>
    <phoneticPr fontId="3" type="noConversion"/>
  </si>
  <si>
    <t>세종시설공단 본사 회의실 구축(의자)</t>
    <phoneticPr fontId="3" type="noConversion"/>
  </si>
  <si>
    <t>없음</t>
    <phoneticPr fontId="3" type="noConversion"/>
  </si>
  <si>
    <t>세종시설공단 본사 회의실 구축(상석의자)</t>
    <phoneticPr fontId="3" type="noConversion"/>
  </si>
  <si>
    <t>단체표준</t>
    <phoneticPr fontId="3" type="noConversion"/>
  </si>
  <si>
    <t>세종시설공단 본사 회의실 구축(연결테이블)</t>
    <phoneticPr fontId="3" type="noConversion"/>
  </si>
  <si>
    <t>세종시설공단 본사 회의실 구축(상석테이블)</t>
    <phoneticPr fontId="3" type="noConversion"/>
  </si>
  <si>
    <t>세종시설공단 본사 회의실 구축(코너테이블)</t>
    <phoneticPr fontId="3" type="noConversion"/>
  </si>
  <si>
    <t>041-583-8815</t>
    <phoneticPr fontId="3" type="noConversion"/>
  </si>
  <si>
    <t>박동진</t>
    <phoneticPr fontId="3" type="noConversion"/>
  </si>
  <si>
    <t>사단법인한마음장애인복지회</t>
    <phoneticPr fontId="3" type="noConversion"/>
  </si>
  <si>
    <t>검색불가</t>
    <phoneticPr fontId="3" type="noConversion"/>
  </si>
  <si>
    <t>주문완료 5.8 / 검사검수완료 / 고지서계산서받음</t>
    <phoneticPr fontId="3" type="noConversion"/>
  </si>
  <si>
    <t>환경관리팀 사무실 소모품/화장지</t>
    <phoneticPr fontId="3" type="noConversion"/>
  </si>
  <si>
    <t>환경관리팀</t>
    <phoneticPr fontId="3" type="noConversion"/>
  </si>
  <si>
    <t>장애이인표준작업장</t>
    <phoneticPr fontId="3" type="noConversion"/>
  </si>
  <si>
    <t>사업기업</t>
    <phoneticPr fontId="3" type="noConversion"/>
  </si>
  <si>
    <t>중증장애인제품</t>
    <phoneticPr fontId="3" type="noConversion"/>
  </si>
  <si>
    <t>환경표지제품</t>
    <phoneticPr fontId="3" type="noConversion"/>
  </si>
  <si>
    <t>환경관리팀 사무실 소모품/복사용지</t>
    <phoneticPr fontId="3" type="noConversion"/>
  </si>
  <si>
    <t>분할납품통보</t>
    <phoneticPr fontId="3" type="noConversion"/>
  </si>
  <si>
    <t>02-337-1333</t>
    <phoneticPr fontId="3" type="noConversion"/>
  </si>
  <si>
    <t>임달혁</t>
    <phoneticPr fontId="3" type="noConversion"/>
  </si>
  <si>
    <t>㈜비츠코리아</t>
    <phoneticPr fontId="3" type="noConversion"/>
  </si>
  <si>
    <t>오토캐트</t>
    <phoneticPr fontId="3" type="noConversion"/>
  </si>
  <si>
    <t>주문완료 5.2 / 검사검수완료</t>
    <phoneticPr fontId="3" type="noConversion"/>
  </si>
  <si>
    <t>기반시설관리팀 업무용 sw 구매</t>
    <phoneticPr fontId="3" type="noConversion"/>
  </si>
  <si>
    <t>기반시설관리팀</t>
    <phoneticPr fontId="3" type="noConversion"/>
  </si>
  <si>
    <t>이승근</t>
    <phoneticPr fontId="3" type="noConversion"/>
  </si>
  <si>
    <t>기술인증</t>
    <phoneticPr fontId="3" type="noConversion"/>
  </si>
  <si>
    <t>v3(기술인증)</t>
    <phoneticPr fontId="3" type="noConversion"/>
  </si>
  <si>
    <t>02-3410-5152</t>
    <phoneticPr fontId="3" type="noConversion"/>
  </si>
  <si>
    <t>이인복</t>
    <phoneticPr fontId="3" type="noConversion"/>
  </si>
  <si>
    <t>㈜다우데이타</t>
    <phoneticPr fontId="3" type="noConversion"/>
  </si>
  <si>
    <t>마소</t>
    <phoneticPr fontId="3" type="noConversion"/>
  </si>
  <si>
    <t>02-1899-9484</t>
    <phoneticPr fontId="3" type="noConversion"/>
  </si>
  <si>
    <t>박재영</t>
    <phoneticPr fontId="3" type="noConversion"/>
  </si>
  <si>
    <t>㈜블루포트</t>
    <phoneticPr fontId="3" type="noConversion"/>
  </si>
  <si>
    <t>한글</t>
    <phoneticPr fontId="3" type="noConversion"/>
  </si>
  <si>
    <t>032-327-6719</t>
    <phoneticPr fontId="3" type="noConversion"/>
  </si>
  <si>
    <t>김태형</t>
    <phoneticPr fontId="3" type="noConversion"/>
  </si>
  <si>
    <t>주식회사 유비엠</t>
    <phoneticPr fontId="3" type="noConversion"/>
  </si>
  <si>
    <t>해당없음</t>
    <phoneticPr fontId="3" type="noConversion"/>
  </si>
  <si>
    <t>주문완료 4.16/검사검수완료/고지서,계산서받음</t>
    <phoneticPr fontId="3" type="noConversion"/>
  </si>
  <si>
    <t>보안소프트웨어 V2, 5 1CPU</t>
    <phoneticPr fontId="3" type="noConversion"/>
  </si>
  <si>
    <t>02-2107-5014</t>
    <phoneticPr fontId="3" type="noConversion"/>
  </si>
  <si>
    <t>이재원</t>
    <phoneticPr fontId="3" type="noConversion"/>
  </si>
  <si>
    <t>대신정보통신 주식회사</t>
    <phoneticPr fontId="3" type="noConversion"/>
  </si>
  <si>
    <t>웹방화벽</t>
    <phoneticPr fontId="3" type="noConversion"/>
  </si>
  <si>
    <t>02-2135-5750</t>
    <phoneticPr fontId="3" type="noConversion"/>
  </si>
  <si>
    <t>이상노</t>
    <phoneticPr fontId="3" type="noConversion"/>
  </si>
  <si>
    <t>주식회사 셀빅</t>
    <phoneticPr fontId="3" type="noConversion"/>
  </si>
  <si>
    <t>주문완료 4.16/검사검수완료</t>
    <phoneticPr fontId="3" type="noConversion"/>
  </si>
  <si>
    <t>HI TAM 4.0 서버 라이센스</t>
    <phoneticPr fontId="3" type="noConversion"/>
  </si>
  <si>
    <t>열린경영지원팀</t>
    <phoneticPr fontId="3" type="noConversion"/>
  </si>
  <si>
    <t>물품</t>
    <phoneticPr fontId="3" type="noConversion"/>
  </si>
  <si>
    <t>조달</t>
    <phoneticPr fontId="3" type="noConversion"/>
  </si>
  <si>
    <t>분할납품통보</t>
    <phoneticPr fontId="3" type="noConversion"/>
  </si>
  <si>
    <t>02-2135-5750</t>
    <phoneticPr fontId="3" type="noConversion"/>
  </si>
  <si>
    <t>이상노</t>
    <phoneticPr fontId="3" type="noConversion"/>
  </si>
  <si>
    <t>HI TAM 4.0 서버</t>
    <phoneticPr fontId="3" type="noConversion"/>
  </si>
  <si>
    <t>02-865-5577</t>
    <phoneticPr fontId="3" type="noConversion"/>
  </si>
  <si>
    <t>심기창</t>
    <phoneticPr fontId="3" type="noConversion"/>
  </si>
  <si>
    <t>주식회사 이지서티</t>
    <phoneticPr fontId="3" type="noConversion"/>
  </si>
  <si>
    <t>gs인증</t>
    <phoneticPr fontId="3" type="noConversion"/>
  </si>
  <si>
    <t>주문완료 4.16/검사검수완료/고지서,계산서받음</t>
    <phoneticPr fontId="3" type="noConversion"/>
  </si>
  <si>
    <t>UBI SAFER-PSM MANAGER V3 개인정보종합보안솔루션</t>
    <phoneticPr fontId="3" type="noConversion"/>
  </si>
  <si>
    <t>02-2655-4014</t>
    <phoneticPr fontId="3" type="noConversion"/>
  </si>
  <si>
    <t>김대환</t>
    <phoneticPr fontId="3" type="noConversion"/>
  </si>
  <si>
    <t>㈜소만사</t>
    <phoneticPr fontId="3" type="noConversion"/>
  </si>
  <si>
    <t>보안소프트웨어 privacy-I user</t>
    <phoneticPr fontId="3" type="noConversion"/>
  </si>
  <si>
    <t>대행없으</t>
    <phoneticPr fontId="3" type="noConversion"/>
  </si>
  <si>
    <t>보안소프트웨어 privacy-i</t>
    <phoneticPr fontId="3" type="noConversion"/>
  </si>
  <si>
    <t>02-784-7708</t>
    <phoneticPr fontId="3" type="noConversion"/>
  </si>
  <si>
    <t>전희영</t>
    <phoneticPr fontId="3" type="noConversion"/>
  </si>
  <si>
    <t>주식회사 에코카</t>
    <phoneticPr fontId="3" type="noConversion"/>
  </si>
  <si>
    <t>검사검수 송신</t>
    <phoneticPr fontId="3" type="noConversion"/>
  </si>
  <si>
    <t>작업용전동차</t>
    <phoneticPr fontId="3" type="noConversion"/>
  </si>
  <si>
    <t>은하수공원팀</t>
    <phoneticPr fontId="3" type="noConversion"/>
  </si>
  <si>
    <t>1588-1613</t>
    <phoneticPr fontId="3" type="noConversion"/>
  </si>
  <si>
    <t>김기남</t>
    <phoneticPr fontId="3" type="noConversion"/>
  </si>
  <si>
    <t>삼성전자 주식회사</t>
    <phoneticPr fontId="3" type="noConversion"/>
  </si>
  <si>
    <t>에너지소비효율1등급</t>
    <phoneticPr fontId="3" type="noConversion"/>
  </si>
  <si>
    <t>공공조달최소녹색</t>
    <phoneticPr fontId="3" type="noConversion"/>
  </si>
  <si>
    <t>주문완료 4.13</t>
    <phoneticPr fontId="3" type="noConversion"/>
  </si>
  <si>
    <t>냉난방기(작업원실)</t>
    <phoneticPr fontId="3" type="noConversion"/>
  </si>
  <si>
    <t>냉난방기(주차부스)</t>
    <phoneticPr fontId="3" type="noConversion"/>
  </si>
  <si>
    <t>061-333-2949</t>
    <phoneticPr fontId="3" type="noConversion"/>
  </si>
  <si>
    <t>박광열</t>
    <phoneticPr fontId="3" type="noConversion"/>
  </si>
  <si>
    <t>주식회사 보림</t>
    <phoneticPr fontId="3" type="noConversion"/>
  </si>
  <si>
    <t>산불진화장비</t>
    <phoneticPr fontId="3" type="noConversion"/>
  </si>
  <si>
    <t>납입, 세금계산서 수령</t>
    <phoneticPr fontId="3" type="noConversion"/>
  </si>
  <si>
    <t>02-337-1333</t>
    <phoneticPr fontId="3" type="noConversion"/>
  </si>
  <si>
    <t>임달혁</t>
    <phoneticPr fontId="3" type="noConversion"/>
  </si>
  <si>
    <t>㈜비츠코리아</t>
    <phoneticPr fontId="3" type="noConversion"/>
  </si>
  <si>
    <t>지출요청 완료</t>
    <phoneticPr fontId="3" type="noConversion"/>
  </si>
  <si>
    <t>인터넷 시큐리티 9.0</t>
    <phoneticPr fontId="3" type="noConversion"/>
  </si>
  <si>
    <t>복지사업팀</t>
    <phoneticPr fontId="3" type="noConversion"/>
  </si>
  <si>
    <t>02-2187-0123</t>
    <phoneticPr fontId="3" type="noConversion"/>
  </si>
  <si>
    <t>이승근</t>
    <phoneticPr fontId="3" type="noConversion"/>
  </si>
  <si>
    <t>주식회사 에스비씨케이</t>
    <phoneticPr fontId="3" type="noConversion"/>
  </si>
  <si>
    <t>없음</t>
    <phoneticPr fontId="3" type="noConversion"/>
  </si>
  <si>
    <t>ms 오피스 2016</t>
    <phoneticPr fontId="3" type="noConversion"/>
  </si>
  <si>
    <t>1899-9484</t>
    <phoneticPr fontId="3" type="noConversion"/>
  </si>
  <si>
    <t>박재영</t>
    <phoneticPr fontId="3" type="noConversion"/>
  </si>
  <si>
    <t>㈜블루포트</t>
    <phoneticPr fontId="3" type="noConversion"/>
  </si>
  <si>
    <t>한컴오피스 2018</t>
    <phoneticPr fontId="3" type="noConversion"/>
  </si>
  <si>
    <t>070-7306-0506</t>
    <phoneticPr fontId="3" type="noConversion"/>
  </si>
  <si>
    <t>우종운</t>
    <phoneticPr fontId="3" type="noConversion"/>
  </si>
  <si>
    <t>㈜유니와이드테크놀로지</t>
    <phoneticPr fontId="3" type="noConversion"/>
  </si>
  <si>
    <t>에너지절약</t>
    <phoneticPr fontId="3" type="noConversion"/>
  </si>
  <si>
    <t>은하수공원 워크스테이션 장비</t>
    <phoneticPr fontId="3" type="noConversion"/>
  </si>
  <si>
    <t>211-86-55017</t>
    <phoneticPr fontId="3" type="noConversion"/>
  </si>
  <si>
    <t>세금계산서</t>
    <phoneticPr fontId="3" type="noConversion"/>
  </si>
  <si>
    <t>납입고지서 수령</t>
    <phoneticPr fontId="3" type="noConversion"/>
  </si>
  <si>
    <t>02-1899-9484</t>
    <phoneticPr fontId="3" type="noConversion"/>
  </si>
  <si>
    <t>노증중</t>
    <phoneticPr fontId="3" type="noConversion"/>
  </si>
  <si>
    <t>검사검수받음/검사검수완료</t>
    <phoneticPr fontId="3" type="noConversion"/>
  </si>
  <si>
    <t>업무용피씨 및 소프트웨어-사무용소프트웨어(한글)</t>
    <phoneticPr fontId="3" type="noConversion"/>
  </si>
  <si>
    <t>은하수공원팀</t>
    <phoneticPr fontId="3" type="noConversion"/>
  </si>
  <si>
    <t>110-81-35159</t>
    <phoneticPr fontId="3" type="noConversion"/>
  </si>
  <si>
    <t>세금계산서</t>
    <phoneticPr fontId="3" type="noConversion"/>
  </si>
  <si>
    <t>납입고지서 수령</t>
    <phoneticPr fontId="3" type="noConversion"/>
  </si>
  <si>
    <t>주식회사 에시브씨케이</t>
    <phoneticPr fontId="3" type="noConversion"/>
  </si>
  <si>
    <t>검사검수받음/검사검수완료</t>
    <phoneticPr fontId="3" type="noConversion"/>
  </si>
  <si>
    <t>업무용피씨 및 소프트웨어-사무용소프트웨어(마소)</t>
    <phoneticPr fontId="3" type="noConversion"/>
  </si>
  <si>
    <t>105-86-14725</t>
    <phoneticPr fontId="3" type="noConversion"/>
  </si>
  <si>
    <t>통화</t>
    <phoneticPr fontId="3" type="noConversion"/>
  </si>
  <si>
    <t>업무용피씨 및 소프트웨어-트랜잭션보안및바이러스</t>
    <phoneticPr fontId="3" type="noConversion"/>
  </si>
  <si>
    <t>220-81-01733</t>
    <phoneticPr fontId="3" type="noConversion"/>
  </si>
  <si>
    <t>02-3410-5152</t>
    <phoneticPr fontId="3" type="noConversion"/>
  </si>
  <si>
    <t>이인복</t>
    <phoneticPr fontId="3" type="noConversion"/>
  </si>
  <si>
    <t>㈜다우데이타</t>
    <phoneticPr fontId="3" type="noConversion"/>
  </si>
  <si>
    <t>업무용피씨 및 소프트웨어-그래픽소프트웨어</t>
    <phoneticPr fontId="3" type="noConversion"/>
  </si>
  <si>
    <t>107-86-14075</t>
    <phoneticPr fontId="3" type="noConversion"/>
  </si>
  <si>
    <t>080-856-2700</t>
    <phoneticPr fontId="3" type="noConversion"/>
  </si>
  <si>
    <t>정도현</t>
    <phoneticPr fontId="3" type="noConversion"/>
  </si>
  <si>
    <t>엘지전자 주식회사</t>
    <phoneticPr fontId="3" type="noConversion"/>
  </si>
  <si>
    <t>~</t>
    <phoneticPr fontId="3" type="noConversion"/>
  </si>
  <si>
    <t>녹색제품인정</t>
    <phoneticPr fontId="3" type="noConversion"/>
  </si>
  <si>
    <t>환경표지제품</t>
    <phoneticPr fontId="3" type="noConversion"/>
  </si>
  <si>
    <t>환경부</t>
    <phoneticPr fontId="3" type="noConversion"/>
  </si>
  <si>
    <t>업무용피씨 및 소프트웨어-모니터</t>
    <phoneticPr fontId="3" type="noConversion"/>
  </si>
  <si>
    <t>02-560-6128</t>
    <phoneticPr fontId="3" type="noConversion"/>
  </si>
  <si>
    <t>윤춘기</t>
    <phoneticPr fontId="3" type="noConversion"/>
  </si>
  <si>
    <t>대우루컴즈</t>
    <phoneticPr fontId="3" type="noConversion"/>
  </si>
  <si>
    <t>G-PASS 기업</t>
    <phoneticPr fontId="3" type="noConversion"/>
  </si>
  <si>
    <t>단체표준인증</t>
    <phoneticPr fontId="3" type="noConversion"/>
  </si>
  <si>
    <t>환경표지제품</t>
    <phoneticPr fontId="3" type="noConversion"/>
  </si>
  <si>
    <t>검사검수완료</t>
    <phoneticPr fontId="3" type="noConversion"/>
  </si>
  <si>
    <t>업무용피씨 및 소프트웨어-컴퓨터</t>
    <phoneticPr fontId="3" type="noConversion"/>
  </si>
  <si>
    <t>042-671-3716</t>
    <phoneticPr fontId="3" type="noConversion"/>
  </si>
  <si>
    <t>황순화</t>
    <phoneticPr fontId="3" type="noConversion"/>
  </si>
  <si>
    <t>주식회사 레딕스</t>
    <phoneticPr fontId="3" type="noConversion"/>
  </si>
  <si>
    <t>사회적기업</t>
    <phoneticPr fontId="3" type="noConversion"/>
  </si>
  <si>
    <t>장애인기업</t>
    <phoneticPr fontId="3" type="noConversion"/>
  </si>
  <si>
    <t>여성기업</t>
    <phoneticPr fontId="3" type="noConversion"/>
  </si>
  <si>
    <t>고효율기자재</t>
    <phoneticPr fontId="3" type="noConversion"/>
  </si>
  <si>
    <t>세금계산서만/검수완료/대금고지서 완료</t>
    <phoneticPr fontId="3" type="noConversion"/>
  </si>
  <si>
    <t>전통시장 주차창 LED</t>
    <phoneticPr fontId="3" type="noConversion"/>
  </si>
  <si>
    <t>032-563-2700</t>
    <phoneticPr fontId="3" type="noConversion"/>
  </si>
  <si>
    <t>이순종</t>
    <phoneticPr fontId="3" type="noConversion"/>
  </si>
  <si>
    <t>아모스아인스가구</t>
    <phoneticPr fontId="3" type="noConversion"/>
  </si>
  <si>
    <t>o</t>
    <phoneticPr fontId="3" type="noConversion"/>
  </si>
  <si>
    <t>검사검수확인4.2/완료</t>
    <phoneticPr fontId="3" type="noConversion"/>
  </si>
  <si>
    <t>책상</t>
    <phoneticPr fontId="3" type="noConversion"/>
  </si>
  <si>
    <t>은하수공원팀</t>
    <phoneticPr fontId="3" type="noConversion"/>
  </si>
  <si>
    <t>물품</t>
    <phoneticPr fontId="3" type="noConversion"/>
  </si>
  <si>
    <t>조달</t>
    <phoneticPr fontId="3" type="noConversion"/>
  </si>
  <si>
    <t>"</t>
    <phoneticPr fontId="3" type="noConversion"/>
  </si>
  <si>
    <t>032-816-3605</t>
    <phoneticPr fontId="3" type="noConversion"/>
  </si>
  <si>
    <t>이성원</t>
    <phoneticPr fontId="3" type="noConversion"/>
  </si>
  <si>
    <t>세계로</t>
    <phoneticPr fontId="3" type="noConversion"/>
  </si>
  <si>
    <t>검색불가</t>
    <phoneticPr fontId="3" type="noConversion"/>
  </si>
  <si>
    <t>검사검수받음/완료</t>
    <phoneticPr fontId="3" type="noConversion"/>
  </si>
  <si>
    <t>패널시스템용칸막이</t>
    <phoneticPr fontId="3" type="noConversion"/>
  </si>
  <si>
    <t>세금계산서</t>
    <phoneticPr fontId="3" type="noConversion"/>
  </si>
  <si>
    <t>납입고지서 수령</t>
    <phoneticPr fontId="3" type="noConversion"/>
  </si>
  <si>
    <t>G-PASS 기업</t>
    <phoneticPr fontId="3" type="noConversion"/>
  </si>
  <si>
    <t>단체표준인증</t>
    <phoneticPr fontId="3" type="noConversion"/>
  </si>
  <si>
    <t>환경표지제품</t>
    <phoneticPr fontId="3" type="noConversion"/>
  </si>
  <si>
    <t>검사검수확인4.2</t>
    <phoneticPr fontId="3" type="noConversion"/>
  </si>
  <si>
    <t>이동형파일서랍</t>
    <phoneticPr fontId="3" type="noConversion"/>
  </si>
  <si>
    <t>041-858-1705</t>
    <phoneticPr fontId="3" type="noConversion"/>
  </si>
  <si>
    <t>신상용</t>
    <phoneticPr fontId="3" type="noConversion"/>
  </si>
  <si>
    <t>대신산업</t>
    <phoneticPr fontId="3" type="noConversion"/>
  </si>
  <si>
    <t>작업용의자</t>
    <phoneticPr fontId="3" type="noConversion"/>
  </si>
  <si>
    <t>02-1899-9484</t>
    <phoneticPr fontId="3" type="noConversion"/>
  </si>
  <si>
    <t>노승중</t>
    <phoneticPr fontId="3" type="noConversion"/>
  </si>
  <si>
    <t>㈜블루포트</t>
    <phoneticPr fontId="3" type="noConversion"/>
  </si>
  <si>
    <t>~</t>
    <phoneticPr fontId="3" type="noConversion"/>
  </si>
  <si>
    <t>해당없음</t>
    <phoneticPr fontId="3" type="noConversion"/>
  </si>
  <si>
    <t>검수완료송부(3.7)</t>
    <phoneticPr fontId="3" type="noConversion"/>
  </si>
  <si>
    <t>한글 소프트웨어</t>
    <phoneticPr fontId="3" type="noConversion"/>
  </si>
  <si>
    <t>열린경영지원팀</t>
    <phoneticPr fontId="3" type="noConversion"/>
  </si>
  <si>
    <t>032-328-3184</t>
    <phoneticPr fontId="3" type="noConversion"/>
  </si>
  <si>
    <t>김일중</t>
    <phoneticPr fontId="3" type="noConversion"/>
  </si>
  <si>
    <t>이테크 주식회사</t>
    <phoneticPr fontId="3" type="noConversion"/>
  </si>
  <si>
    <t>2.2 주문완료/내부고보완료</t>
    <phoneticPr fontId="3" type="noConversion"/>
  </si>
  <si>
    <t>무선 송수신기</t>
    <phoneticPr fontId="3" type="noConversion"/>
  </si>
  <si>
    <t>납입고지서</t>
    <phoneticPr fontId="3" type="noConversion"/>
  </si>
  <si>
    <t>02-757-0079</t>
    <phoneticPr fontId="3" type="noConversion"/>
  </si>
  <si>
    <t>이경범</t>
    <phoneticPr fontId="3" type="noConversion"/>
  </si>
  <si>
    <t>오케이굳㈜</t>
    <phoneticPr fontId="3" type="noConversion"/>
  </si>
  <si>
    <t>대금고지서 완료</t>
    <phoneticPr fontId="3" type="noConversion"/>
  </si>
  <si>
    <t>행사 기록용 카메라 세트 구매</t>
    <phoneticPr fontId="3" type="noConversion"/>
  </si>
  <si>
    <t>이승금</t>
    <phoneticPr fontId="3" type="noConversion"/>
  </si>
  <si>
    <t>㈜에스비씨케이</t>
    <phoneticPr fontId="3" type="noConversion"/>
  </si>
  <si>
    <t>1.30 주문완료</t>
    <phoneticPr fontId="3" type="noConversion"/>
  </si>
  <si>
    <t>사무용소프트웨어</t>
    <phoneticPr fontId="3" type="noConversion"/>
  </si>
  <si>
    <t>㈜비츠코리아</t>
    <phoneticPr fontId="3" type="noConversion"/>
  </si>
  <si>
    <t>1.30 주문완료</t>
    <phoneticPr fontId="3" type="noConversion"/>
  </si>
  <si>
    <t>트랜잭션보안및바이러스보호소프트웨어</t>
    <phoneticPr fontId="3" type="noConversion"/>
  </si>
  <si>
    <t>기아자동차</t>
    <phoneticPr fontId="3" type="noConversion"/>
  </si>
  <si>
    <t>1.22주문완료 내부보고 필요</t>
    <phoneticPr fontId="3" type="noConversion"/>
  </si>
  <si>
    <t>2018년 주차시설 업무용 차량 조달</t>
    <phoneticPr fontId="3" type="noConversion"/>
  </si>
  <si>
    <t>복지사업팀</t>
    <phoneticPr fontId="3" type="noConversion"/>
  </si>
  <si>
    <t>물품</t>
    <phoneticPr fontId="3" type="noConversion"/>
  </si>
  <si>
    <t>조달</t>
    <phoneticPr fontId="3" type="noConversion"/>
  </si>
  <si>
    <t>세금계산서</t>
    <phoneticPr fontId="3" type="noConversion"/>
  </si>
  <si>
    <t>납입고지서</t>
    <phoneticPr fontId="3" type="noConversion"/>
  </si>
  <si>
    <t>토마토</t>
    <phoneticPr fontId="3" type="noConversion"/>
  </si>
  <si>
    <t>해당없음</t>
    <phoneticPr fontId="3" type="noConversion"/>
  </si>
  <si>
    <t>검수완료송부(2.1)</t>
    <phoneticPr fontId="3" type="noConversion"/>
  </si>
  <si>
    <t>주문완료/분할납품없음</t>
    <phoneticPr fontId="3" type="noConversion"/>
  </si>
  <si>
    <t>기아자동차</t>
    <phoneticPr fontId="3" type="noConversion"/>
  </si>
  <si>
    <t>1.12주문완료/보고완료</t>
    <phoneticPr fontId="3" type="noConversion"/>
  </si>
  <si>
    <t>주문결과보고완료/</t>
    <phoneticPr fontId="3" type="noConversion"/>
  </si>
  <si>
    <t>기반시설관리팀</t>
    <phoneticPr fontId="3" type="noConversion"/>
  </si>
  <si>
    <t>신상용</t>
    <phoneticPr fontId="3" type="noConversion"/>
  </si>
  <si>
    <t>생활자원회수센터 사무기기및 자동제세동기-회의용의자외3건</t>
    <phoneticPr fontId="3" type="noConversion"/>
  </si>
  <si>
    <t>경영지원팀</t>
    <phoneticPr fontId="3" type="noConversion"/>
  </si>
  <si>
    <t>G-PASS 기업</t>
    <phoneticPr fontId="3" type="noConversion"/>
  </si>
  <si>
    <t>단체표준인증</t>
    <phoneticPr fontId="3" type="noConversion"/>
  </si>
  <si>
    <t>이순종</t>
    <phoneticPr fontId="3" type="noConversion"/>
  </si>
  <si>
    <t>생활자원회수센터 사무기기및 자동제세동기-서랍장외2건</t>
    <phoneticPr fontId="3" type="noConversion"/>
  </si>
  <si>
    <t>검색안됨</t>
    <phoneticPr fontId="3" type="noConversion"/>
  </si>
  <si>
    <t>12/18주문완료/검수요청확인(1.23)</t>
    <phoneticPr fontId="3" type="noConversion"/>
  </si>
  <si>
    <t>생활자원회수센터 사무기기및 자동제세동기-책상외3건</t>
    <phoneticPr fontId="3" type="noConversion"/>
  </si>
  <si>
    <t>우수조달제품</t>
    <phoneticPr fontId="3" type="noConversion"/>
  </si>
  <si>
    <t>생활자원회수센터 사무기기및 자동제세동기-이동서랍외2건</t>
    <phoneticPr fontId="3" type="noConversion"/>
  </si>
  <si>
    <t>검색불가</t>
    <phoneticPr fontId="3" type="noConversion"/>
  </si>
  <si>
    <t>032-816-3605</t>
    <phoneticPr fontId="3" type="noConversion"/>
  </si>
  <si>
    <t>이성원</t>
    <phoneticPr fontId="3" type="noConversion"/>
  </si>
  <si>
    <t>지출요청(1.31)</t>
    <phoneticPr fontId="3" type="noConversion"/>
  </si>
  <si>
    <t>생활자원회수센터 사무기기및 자동제세동기-파티션외2건</t>
    <phoneticPr fontId="3" type="noConversion"/>
  </si>
  <si>
    <t>한국표준규격</t>
    <phoneticPr fontId="3" type="noConversion"/>
  </si>
  <si>
    <t>종량제봉투 사무기기 구매-사용의자</t>
    <phoneticPr fontId="3" type="noConversion"/>
  </si>
  <si>
    <t>경영지원팀</t>
    <phoneticPr fontId="3" type="noConversion"/>
  </si>
  <si>
    <t>검색불가</t>
    <phoneticPr fontId="3" type="noConversion"/>
  </si>
  <si>
    <t>032-816-3605</t>
    <phoneticPr fontId="3" type="noConversion"/>
  </si>
  <si>
    <t>이성원</t>
    <phoneticPr fontId="3" type="noConversion"/>
  </si>
  <si>
    <t>~</t>
    <phoneticPr fontId="3" type="noConversion"/>
  </si>
  <si>
    <t>지출요청(1.31)</t>
    <phoneticPr fontId="3" type="noConversion"/>
  </si>
  <si>
    <t>종량제봉투 사무기기 구매-파티션외2건</t>
    <phoneticPr fontId="3" type="noConversion"/>
  </si>
  <si>
    <t>이순종</t>
    <phoneticPr fontId="3" type="noConversion"/>
  </si>
  <si>
    <t>검수완료송부(2.1)</t>
    <phoneticPr fontId="3" type="noConversion"/>
  </si>
  <si>
    <t>종량제봉투 사무기기 구매-이동서랍</t>
    <phoneticPr fontId="3" type="noConversion"/>
  </si>
  <si>
    <t>032-563-2700</t>
    <phoneticPr fontId="3" type="noConversion"/>
  </si>
  <si>
    <t>12/18주문완료/검수요청확인(1.23)</t>
    <phoneticPr fontId="3" type="noConversion"/>
  </si>
  <si>
    <t>종량제봉투 사무기기 구매-로커외2건</t>
    <phoneticPr fontId="3" type="noConversion"/>
  </si>
  <si>
    <t>강태욱</t>
    <phoneticPr fontId="3" type="noConversion"/>
  </si>
  <si>
    <t>특허</t>
    <phoneticPr fontId="3" type="noConversion"/>
  </si>
  <si>
    <t>우수조달제품</t>
    <phoneticPr fontId="3" type="noConversion"/>
  </si>
  <si>
    <t>생활자원회수센터 사무기기및 자동제세동기-문서세단기</t>
    <phoneticPr fontId="3" type="noConversion"/>
  </si>
  <si>
    <t>02-6343-6600</t>
    <phoneticPr fontId="3" type="noConversion"/>
  </si>
  <si>
    <t>생활자원회수센터 사무기기및 자동제세동기-자동제세동기</t>
    <phoneticPr fontId="3" type="noConversion"/>
  </si>
  <si>
    <t>윤춘기</t>
    <phoneticPr fontId="3" type="noConversion"/>
  </si>
  <si>
    <t>공공조달최소녹색조달제품</t>
    <phoneticPr fontId="3" type="noConversion"/>
  </si>
  <si>
    <t>K마크</t>
    <phoneticPr fontId="3" type="noConversion"/>
  </si>
  <si>
    <t>성능인증</t>
    <phoneticPr fontId="3" type="noConversion"/>
  </si>
  <si>
    <t>GD</t>
    <phoneticPr fontId="3" type="noConversion"/>
  </si>
  <si>
    <t>품질보증조달제품</t>
    <phoneticPr fontId="3" type="noConversion"/>
  </si>
  <si>
    <t>녹색기술인증</t>
    <phoneticPr fontId="3" type="noConversion"/>
  </si>
  <si>
    <t>에너지절약</t>
    <phoneticPr fontId="3" type="noConversion"/>
  </si>
  <si>
    <t>검수완료송부(2.1)</t>
    <phoneticPr fontId="3" type="noConversion"/>
  </si>
  <si>
    <t>생활자원회수센터 업무용 기기 및 sw구매-본체</t>
    <phoneticPr fontId="3" type="noConversion"/>
  </si>
  <si>
    <t>경영지원팀</t>
    <phoneticPr fontId="3" type="noConversion"/>
  </si>
  <si>
    <t>납입고지서</t>
    <phoneticPr fontId="3" type="noConversion"/>
  </si>
  <si>
    <t>윤춘기</t>
    <phoneticPr fontId="3" type="noConversion"/>
  </si>
  <si>
    <t>공공조달최소녹색조달제품</t>
    <phoneticPr fontId="3" type="noConversion"/>
  </si>
  <si>
    <t>성능인증</t>
    <phoneticPr fontId="3" type="noConversion"/>
  </si>
  <si>
    <t>환경표지</t>
    <phoneticPr fontId="3" type="noConversion"/>
  </si>
  <si>
    <t>생활자원회수센터 업무용 기기 및 sw구매-모니터</t>
    <phoneticPr fontId="3" type="noConversion"/>
  </si>
  <si>
    <t>(주)블루포트</t>
    <phoneticPr fontId="3" type="noConversion"/>
  </si>
  <si>
    <t>지출요청(2.1)</t>
    <phoneticPr fontId="3" type="noConversion"/>
  </si>
  <si>
    <t>생활자원회수센터 업무용 기기 및 sw구매-한컴</t>
    <phoneticPr fontId="3" type="noConversion"/>
  </si>
  <si>
    <t>경영지원팀</t>
    <phoneticPr fontId="3" type="noConversion"/>
  </si>
  <si>
    <t>물품</t>
    <phoneticPr fontId="3" type="noConversion"/>
  </si>
  <si>
    <t>조달</t>
    <phoneticPr fontId="3" type="noConversion"/>
  </si>
  <si>
    <t>세금계산서</t>
    <phoneticPr fontId="3" type="noConversion"/>
  </si>
  <si>
    <t>납입고지서</t>
    <phoneticPr fontId="3" type="noConversion"/>
  </si>
  <si>
    <t>02-337-1333</t>
    <phoneticPr fontId="3" type="noConversion"/>
  </si>
  <si>
    <t>(주)비츠코리아</t>
    <phoneticPr fontId="3" type="noConversion"/>
  </si>
  <si>
    <t>~</t>
    <phoneticPr fontId="3" type="noConversion"/>
  </si>
  <si>
    <t>gs인증</t>
    <phoneticPr fontId="3" type="noConversion"/>
  </si>
  <si>
    <t>지출요청(1.31)</t>
    <phoneticPr fontId="3" type="noConversion"/>
  </si>
  <si>
    <t>생활자원회수센터 업무용 기기 및 sw구매-v3</t>
    <phoneticPr fontId="3" type="noConversion"/>
  </si>
  <si>
    <t>이승근</t>
    <phoneticPr fontId="3" type="noConversion"/>
  </si>
  <si>
    <t>주식회사 에스비씨케이</t>
    <phoneticPr fontId="3" type="noConversion"/>
  </si>
  <si>
    <t>검수완료송부(2.1)</t>
    <phoneticPr fontId="3" type="noConversion"/>
  </si>
  <si>
    <t>생활자원회수센터 업무용 기기 및 sw구매-ms오피스</t>
    <phoneticPr fontId="3" type="noConversion"/>
  </si>
  <si>
    <t>윤춘기</t>
    <phoneticPr fontId="3" type="noConversion"/>
  </si>
  <si>
    <t>공공조달최소녹색조달제품</t>
    <phoneticPr fontId="3" type="noConversion"/>
  </si>
  <si>
    <t>K마크</t>
    <phoneticPr fontId="3" type="noConversion"/>
  </si>
  <si>
    <t>성능인증</t>
    <phoneticPr fontId="3" type="noConversion"/>
  </si>
  <si>
    <t>GD</t>
    <phoneticPr fontId="3" type="noConversion"/>
  </si>
  <si>
    <t>품질보증조달제품</t>
    <phoneticPr fontId="3" type="noConversion"/>
  </si>
  <si>
    <t>G-PASS 기업</t>
    <phoneticPr fontId="3" type="noConversion"/>
  </si>
  <si>
    <t>녹색기술인증</t>
    <phoneticPr fontId="3" type="noConversion"/>
  </si>
  <si>
    <t>에너지절약</t>
    <phoneticPr fontId="3" type="noConversion"/>
  </si>
  <si>
    <t>종량제 관련 업무용 전산기기 및 S/W 구매-본체</t>
    <phoneticPr fontId="3" type="noConversion"/>
  </si>
  <si>
    <t>환경표지</t>
    <phoneticPr fontId="3" type="noConversion"/>
  </si>
  <si>
    <t>종량제 관련 업무용 전산기기 및 S/W 구매-lg모니터</t>
    <phoneticPr fontId="3" type="noConversion"/>
  </si>
  <si>
    <t>노승중</t>
    <phoneticPr fontId="3" type="noConversion"/>
  </si>
  <si>
    <t>검색불가</t>
    <phoneticPr fontId="3" type="noConversion"/>
  </si>
  <si>
    <t>종량제 관련 업무용 전산기기 및 S/W 구매-한컴</t>
    <phoneticPr fontId="3" type="noConversion"/>
  </si>
  <si>
    <t>02-2187-0123</t>
    <phoneticPr fontId="3" type="noConversion"/>
  </si>
  <si>
    <t>종량제 관련 업무용 전산기기 및 S/W 구매- ms오피스</t>
    <phoneticPr fontId="3" type="noConversion"/>
  </si>
  <si>
    <t>(주)비츠코리아</t>
    <phoneticPr fontId="3" type="noConversion"/>
  </si>
  <si>
    <t>종량제 관련 업무용 전산기기 및 S/W 구매-v3</t>
    <phoneticPr fontId="3" type="noConversion"/>
  </si>
  <si>
    <t>관외업체 사유</t>
    <phoneticPr fontId="3" type="noConversion"/>
  </si>
  <si>
    <t>하자보증</t>
    <phoneticPr fontId="3" type="noConversion"/>
  </si>
  <si>
    <t>지출일자</t>
    <phoneticPr fontId="3" type="noConversion"/>
  </si>
  <si>
    <t>문서번호</t>
    <phoneticPr fontId="3" type="noConversion"/>
  </si>
  <si>
    <t>지출금액</t>
    <phoneticPr fontId="3" type="noConversion"/>
  </si>
  <si>
    <t>기초금액대비</t>
    <phoneticPr fontId="3" type="noConversion"/>
  </si>
  <si>
    <t>절감액</t>
    <phoneticPr fontId="3" type="noConversion"/>
  </si>
  <si>
    <t>결재일자</t>
    <phoneticPr fontId="3" type="noConversion"/>
  </si>
  <si>
    <t>품의가격</t>
    <phoneticPr fontId="3" type="noConversion"/>
  </si>
  <si>
    <t>사업자번호</t>
    <phoneticPr fontId="3" type="noConversion"/>
  </si>
  <si>
    <t>세부주소</t>
    <phoneticPr fontId="3" type="noConversion"/>
  </si>
  <si>
    <t>지역</t>
    <phoneticPr fontId="3" type="noConversion"/>
  </si>
  <si>
    <t>연락처</t>
    <phoneticPr fontId="3" type="noConversion"/>
  </si>
  <si>
    <t>대표자</t>
    <phoneticPr fontId="3" type="noConversion"/>
  </si>
  <si>
    <t>업체명</t>
    <phoneticPr fontId="3" type="noConversion"/>
  </si>
  <si>
    <t>준공기한</t>
    <phoneticPr fontId="3" type="noConversion"/>
  </si>
  <si>
    <t>착수</t>
    <phoneticPr fontId="3" type="noConversion"/>
  </si>
  <si>
    <t>계약일</t>
    <phoneticPr fontId="3" type="noConversion"/>
  </si>
  <si>
    <t>비고</t>
    <phoneticPr fontId="3" type="noConversion"/>
  </si>
  <si>
    <t>계     약     명</t>
    <phoneticPr fontId="3" type="noConversion"/>
  </si>
  <si>
    <t>발주부서</t>
    <phoneticPr fontId="3" type="noConversion"/>
  </si>
  <si>
    <t>계약</t>
    <phoneticPr fontId="3" type="noConversion"/>
  </si>
  <si>
    <t>계약방법</t>
    <phoneticPr fontId="3" type="noConversion"/>
  </si>
  <si>
    <t>연번</t>
    <phoneticPr fontId="3" type="noConversion"/>
  </si>
  <si>
    <t>분야</t>
    <phoneticPr fontId="3" type="noConversion"/>
  </si>
  <si>
    <t>지출관련</t>
    <phoneticPr fontId="3" type="noConversion"/>
  </si>
  <si>
    <t>수의시담절감</t>
    <phoneticPr fontId="3" type="noConversion"/>
  </si>
  <si>
    <t>계약금액</t>
    <phoneticPr fontId="3" type="noConversion"/>
  </si>
  <si>
    <t>품의관련</t>
    <phoneticPr fontId="3" type="noConversion"/>
  </si>
  <si>
    <t>사업자번호</t>
    <phoneticPr fontId="3" type="noConversion"/>
  </si>
  <si>
    <t>주소</t>
    <phoneticPr fontId="3" type="noConversion"/>
  </si>
  <si>
    <t>참고사항</t>
    <phoneticPr fontId="3" type="noConversion"/>
  </si>
  <si>
    <t>계약기간</t>
    <phoneticPr fontId="3" type="noConversion"/>
  </si>
  <si>
    <t>계약일</t>
    <phoneticPr fontId="3" type="noConversion"/>
  </si>
  <si>
    <t>구매금액</t>
    <phoneticPr fontId="3" type="noConversion"/>
  </si>
  <si>
    <t>물품식별번호</t>
    <phoneticPr fontId="3" type="noConversion"/>
  </si>
  <si>
    <t>진행사항</t>
    <phoneticPr fontId="3" type="noConversion"/>
  </si>
  <si>
    <t>계     약     명</t>
    <phoneticPr fontId="3" type="noConversion"/>
  </si>
  <si>
    <t>발주부서</t>
    <phoneticPr fontId="3" type="noConversion"/>
  </si>
  <si>
    <t>계약</t>
    <phoneticPr fontId="3" type="noConversion"/>
  </si>
  <si>
    <t>계약방법</t>
    <phoneticPr fontId="3" type="noConversion"/>
  </si>
  <si>
    <t>연번</t>
    <phoneticPr fontId="3" type="noConversion"/>
  </si>
  <si>
    <t>(단위: 원)</t>
    <phoneticPr fontId="3" type="noConversion"/>
  </si>
  <si>
    <t>지급요청</t>
    <phoneticPr fontId="3" type="noConversion"/>
  </si>
  <si>
    <t>준공요청</t>
    <phoneticPr fontId="3" type="noConversion"/>
  </si>
  <si>
    <t>감독자 지정요청</t>
    <phoneticPr fontId="3" type="noConversion"/>
  </si>
  <si>
    <t>결과보고완료</t>
    <phoneticPr fontId="3" type="noConversion"/>
  </si>
  <si>
    <t>2018년 계약 현황(1~500 : 계약, 501~800 : 조달구매, 901 : 대부)</t>
    <phoneticPr fontId="3" type="noConversion"/>
  </si>
  <si>
    <t>체결건수</t>
    <phoneticPr fontId="3" type="noConversion"/>
  </si>
  <si>
    <t>계약업체</t>
    <phoneticPr fontId="3" type="noConversion"/>
  </si>
  <si>
    <t>총계약금액</t>
    <phoneticPr fontId="3" type="noConversion"/>
  </si>
  <si>
    <t>대상</t>
  </si>
  <si>
    <t>계약일자</t>
  </si>
  <si>
    <t>계약상대자</t>
  </si>
  <si>
    <t>법적근거</t>
  </si>
  <si>
    <t>사유</t>
  </si>
  <si>
    <t>2천만원 이하</t>
  </si>
  <si>
    <t>계약금액(부가세포함)</t>
    <phoneticPr fontId="3" type="noConversion"/>
  </si>
  <si>
    <t>지방계약법 시행령 제25조 1항 5호 나목</t>
    <phoneticPr fontId="3" type="noConversion"/>
  </si>
  <si>
    <t>지방계약법 시행령 제25조 1항 5호 나목</t>
  </si>
  <si>
    <t>2021년 2분기 수의계약 현황</t>
    <phoneticPr fontId="3" type="noConversion"/>
  </si>
  <si>
    <t>보람수영장 매점 용도변경 용역</t>
    <phoneticPr fontId="3" type="noConversion"/>
  </si>
  <si>
    <t>2021년 세종공동구 조경관리 용역</t>
    <phoneticPr fontId="3" type="noConversion"/>
  </si>
  <si>
    <t>공영주차장 소방설비 긴급보수공사</t>
    <phoneticPr fontId="3" type="noConversion"/>
  </si>
  <si>
    <t>2021년 상반기 신규직원 입문교육 대행용역</t>
    <phoneticPr fontId="3" type="noConversion"/>
  </si>
  <si>
    <t>전의공공폐수처리시설 계측기기 부품 구매</t>
    <phoneticPr fontId="3" type="noConversion"/>
  </si>
  <si>
    <t>은하수공원 화장로 송풍기 정비 및 교체공사</t>
    <phoneticPr fontId="3" type="noConversion"/>
  </si>
  <si>
    <t>체육시설팀 홈페이지 기능개선 사업 용역</t>
    <phoneticPr fontId="3" type="noConversion"/>
  </si>
  <si>
    <t>도램마을8단지 인터폰 교체 설치공사</t>
    <phoneticPr fontId="3" type="noConversion"/>
  </si>
  <si>
    <t>은하수공원 공조기 필터 구매설치</t>
    <phoneticPr fontId="3" type="noConversion"/>
  </si>
  <si>
    <t>은하수공원 장례식장 조립식 탈의실 구매</t>
  </si>
  <si>
    <t>은하수공원 화장로 근무복 구매</t>
    <phoneticPr fontId="3" type="noConversion"/>
  </si>
  <si>
    <t>부강공공폐수처리시설 실험장비 구매</t>
    <phoneticPr fontId="3" type="noConversion"/>
  </si>
  <si>
    <t>업무용 차량(이사장 전용차량)임차 용역</t>
    <phoneticPr fontId="3" type="noConversion"/>
  </si>
  <si>
    <t>2021년 운영지원팀 복합기 임차용역</t>
    <phoneticPr fontId="3" type="noConversion"/>
  </si>
  <si>
    <t>2021년 장애인형 국민체육센터 승강기관리 대행용역</t>
    <phoneticPr fontId="3" type="noConversion"/>
  </si>
  <si>
    <r>
      <t>행복아파트 입주민 및 공용시설 지원물품</t>
    </r>
    <r>
      <rPr>
        <sz val="10"/>
        <color rgb="FF000000"/>
        <rFont val="함초롬바탕"/>
        <family val="1"/>
        <charset val="129"/>
      </rPr>
      <t>(</t>
    </r>
    <r>
      <rPr>
        <sz val="10"/>
        <color rgb="FF000000"/>
        <rFont val="돋움"/>
        <family val="3"/>
        <charset val="129"/>
      </rPr>
      <t>화장지</t>
    </r>
    <r>
      <rPr>
        <sz val="10"/>
        <color rgb="FF000000"/>
        <rFont val="함초롬바탕"/>
        <family val="1"/>
        <charset val="129"/>
      </rPr>
      <t>)</t>
    </r>
    <r>
      <rPr>
        <sz val="10"/>
        <color rgb="FF000000"/>
        <rFont val="돋움"/>
        <family val="3"/>
        <charset val="129"/>
      </rPr>
      <t>구매</t>
    </r>
  </si>
  <si>
    <t>산학연클러스터지원센터 흡수식 냉동기 세관·정비 용역</t>
    <phoneticPr fontId="3" type="noConversion"/>
  </si>
  <si>
    <t>지방자치회관 입주기관 복지증진을 위한 운동기구 구매</t>
    <phoneticPr fontId="3" type="noConversion"/>
  </si>
  <si>
    <t>생활자원회수센터 종이류 투입 컨베이어 설치공사</t>
    <phoneticPr fontId="3" type="noConversion"/>
  </si>
  <si>
    <t>부강공공폐수처리시설 탈수기동 펌프 구매</t>
    <phoneticPr fontId="3" type="noConversion"/>
  </si>
  <si>
    <t>도램마을7단지 주민공동편의시설 물품(런닝머신)구매</t>
    <phoneticPr fontId="3" type="noConversion"/>
  </si>
  <si>
    <t>부강공공폐수처리시설 특정수질유해물질 수질 및 악취검사</t>
    <phoneticPr fontId="3" type="noConversion"/>
  </si>
  <si>
    <t>은하수공원 유지관리용 동력예취기 구매</t>
    <phoneticPr fontId="3" type="noConversion"/>
  </si>
  <si>
    <t>산학연클러스터지원센터 냉난방기 필터 청소 용역</t>
    <phoneticPr fontId="3" type="noConversion"/>
  </si>
  <si>
    <t>2021년도 은하수공원사업소 냉방설비 세관 및 안전변 성능시험 용역</t>
    <phoneticPr fontId="3" type="noConversion"/>
  </si>
  <si>
    <t>생활자원회수센터 철캔 지브크레인 설치공사</t>
    <phoneticPr fontId="3" type="noConversion"/>
  </si>
  <si>
    <t>세종공동구 소방 중계기(FMC,TDS)보수공사</t>
    <phoneticPr fontId="3" type="noConversion"/>
  </si>
  <si>
    <t>2021년 상반기 행복아파트 공실 보수공사</t>
    <phoneticPr fontId="3" type="noConversion"/>
  </si>
  <si>
    <t>2021년 장애인형 국민체육센터 무인경비 대행용역</t>
    <phoneticPr fontId="3" type="noConversion"/>
  </si>
  <si>
    <t>도램마을8단지(행복1차)옥상시트 방수공사</t>
    <phoneticPr fontId="3" type="noConversion"/>
  </si>
  <si>
    <t>은하수공원 장례식장 초음파 식기세척기 구매</t>
    <phoneticPr fontId="3" type="noConversion"/>
  </si>
  <si>
    <t>생활자원회수센터 조경시설 관리용역</t>
    <phoneticPr fontId="3" type="noConversion"/>
  </si>
  <si>
    <t>세종공동구 3번출입구 차수판 보수공사</t>
    <phoneticPr fontId="3" type="noConversion"/>
  </si>
  <si>
    <t>노상무인주차기 차량검지시스템 설치공사</t>
    <phoneticPr fontId="3" type="noConversion"/>
  </si>
  <si>
    <t>2021년 공단 홍보영상 제작 용역</t>
    <phoneticPr fontId="3" type="noConversion"/>
  </si>
  <si>
    <t>2021년 복지레저팀 통합조경 용역</t>
    <phoneticPr fontId="3" type="noConversion"/>
  </si>
  <si>
    <t>은하수공원 장례문화센터 주변 배수로 정비공사</t>
    <phoneticPr fontId="3" type="noConversion"/>
  </si>
  <si>
    <t>생활자원회수센터 관리동·견학로 환경개선 용역</t>
    <phoneticPr fontId="3" type="noConversion"/>
  </si>
  <si>
    <t>은하수공원 하절기 근무복 구매</t>
    <phoneticPr fontId="3" type="noConversion"/>
  </si>
  <si>
    <t>공간안전인증 평가(심사)용역</t>
    <phoneticPr fontId="3" type="noConversion"/>
  </si>
  <si>
    <t>전의공공폐수처리시설 업무용차량 임차 용역</t>
    <phoneticPr fontId="3" type="noConversion"/>
  </si>
  <si>
    <t>부강공공폐수처리시설 유량계 설치공사(기계)</t>
    <phoneticPr fontId="3" type="noConversion"/>
  </si>
  <si>
    <t>부강공공폐수처리시설 유량계 설치공사(통신)</t>
    <phoneticPr fontId="3" type="noConversion"/>
  </si>
  <si>
    <t>은하수공원 화장로 예식장갑 및 방진마스크 구매</t>
    <phoneticPr fontId="3" type="noConversion"/>
  </si>
  <si>
    <t>은하수공원 장례식장 폐기물처리장 개선공사</t>
    <phoneticPr fontId="3" type="noConversion"/>
  </si>
  <si>
    <t>부강공공폐수처리시설 제초 및 부산물 처리 대행용역</t>
    <phoneticPr fontId="3" type="noConversion"/>
  </si>
  <si>
    <t>2021년 공단 홍보 리플렛 제작</t>
    <phoneticPr fontId="3" type="noConversion"/>
  </si>
  <si>
    <t>2021년 공단 홍보물품 구매</t>
    <phoneticPr fontId="3" type="noConversion"/>
  </si>
  <si>
    <t>세종공동구 보호계획 및 기능연속성계획 고도화 수립 용역</t>
    <phoneticPr fontId="3" type="noConversion"/>
  </si>
  <si>
    <t>은하수공원 소방시설 개선공사</t>
    <phoneticPr fontId="3" type="noConversion"/>
  </si>
  <si>
    <t>생활자원회수센터 저장동 행거도어 보수공사</t>
    <phoneticPr fontId="3" type="noConversion"/>
  </si>
  <si>
    <t>생활자원회수센터 근로자 휴게실 조성공사</t>
    <phoneticPr fontId="3" type="noConversion"/>
  </si>
  <si>
    <t>전의공공폐수처리시설 자동제어(PLC)부품 구매</t>
    <phoneticPr fontId="3" type="noConversion"/>
  </si>
  <si>
    <t>조치원청사 석면철거공사 감리용역</t>
    <phoneticPr fontId="3" type="noConversion"/>
  </si>
  <si>
    <t>조치원청사 석면철거공사 비산정도 측정용역</t>
    <phoneticPr fontId="3" type="noConversion"/>
  </si>
  <si>
    <t>고용복지+센터 장애인 편의시설 개선공사</t>
    <phoneticPr fontId="3" type="noConversion"/>
  </si>
  <si>
    <t>전의공공폐수처리시설 분광광도계 부품 구매</t>
    <phoneticPr fontId="3" type="noConversion"/>
  </si>
  <si>
    <t>업무연속성 관리시스템, 재해경감우수기업 인증 용역</t>
    <phoneticPr fontId="3" type="noConversion"/>
  </si>
  <si>
    <t>세종공동구(1구간) UPS설비 보수공사</t>
    <phoneticPr fontId="3" type="noConversion"/>
  </si>
  <si>
    <t>2021년 은하수공원 다이옥신 측정 용역</t>
    <phoneticPr fontId="3" type="noConversion"/>
  </si>
  <si>
    <t>산학연클러스터지원센터 장애인 편의시설 개선공사</t>
    <phoneticPr fontId="3" type="noConversion"/>
  </si>
  <si>
    <t>전의공공폐수처리시설 스컴제거 배관공사</t>
    <phoneticPr fontId="3" type="noConversion"/>
  </si>
  <si>
    <t>생활자원회수센터 집수정, 배수로, 컨베이어 하부청소 용역</t>
    <phoneticPr fontId="3" type="noConversion"/>
  </si>
  <si>
    <t>조치원청사 리모델링 전기공사</t>
    <phoneticPr fontId="3" type="noConversion"/>
  </si>
  <si>
    <t>생활자원회수센터 저장용 대차 제작 구매</t>
    <phoneticPr fontId="3" type="noConversion"/>
  </si>
  <si>
    <t>㈜솔버아이티</t>
    <phoneticPr fontId="3" type="noConversion"/>
  </si>
  <si>
    <t>주식회사 에스원</t>
    <phoneticPr fontId="3" type="noConversion"/>
  </si>
  <si>
    <t>대성안전상사</t>
    <phoneticPr fontId="3" type="noConversion"/>
  </si>
  <si>
    <t>동진설비건축</t>
    <phoneticPr fontId="3" type="noConversion"/>
  </si>
  <si>
    <t>지성산업개발</t>
    <phoneticPr fontId="3" type="noConversion"/>
  </si>
  <si>
    <t>㈜수정한울이엔씨</t>
    <phoneticPr fontId="3" type="noConversion"/>
  </si>
  <si>
    <t>모두워크</t>
    <phoneticPr fontId="3" type="noConversion"/>
  </si>
  <si>
    <t>㈜라이프환경</t>
    <phoneticPr fontId="3" type="noConversion"/>
  </si>
  <si>
    <t>㈜바른기업</t>
    <phoneticPr fontId="3" type="noConversion"/>
  </si>
  <si>
    <t>㈜다올에스앤에이치</t>
    <phoneticPr fontId="3" type="noConversion"/>
  </si>
  <si>
    <t>㈜레드캡투어</t>
    <phoneticPr fontId="3" type="noConversion"/>
  </si>
  <si>
    <t>주식회사 종합건축사사무소예장</t>
    <phoneticPr fontId="3" type="noConversion"/>
  </si>
  <si>
    <t>한국폴리텍4대학 산학협력단</t>
    <phoneticPr fontId="3" type="noConversion"/>
  </si>
  <si>
    <t>㈜고려산업</t>
    <phoneticPr fontId="3" type="noConversion"/>
  </si>
  <si>
    <t>코맥스플라자세종점</t>
    <phoneticPr fontId="3" type="noConversion"/>
  </si>
  <si>
    <t>세종이엔지</t>
    <phoneticPr fontId="3" type="noConversion"/>
  </si>
  <si>
    <t>K2</t>
    <phoneticPr fontId="3" type="noConversion"/>
  </si>
  <si>
    <t>영인OA솔루션</t>
    <phoneticPr fontId="3" type="noConversion"/>
  </si>
  <si>
    <t>세종엘리베이터 주식회사</t>
    <phoneticPr fontId="3" type="noConversion"/>
  </si>
  <si>
    <t>세종중앙농업협동조합</t>
    <phoneticPr fontId="3" type="noConversion"/>
  </si>
  <si>
    <t>세종교육산업 세종스포츠</t>
    <phoneticPr fontId="3" type="noConversion"/>
  </si>
  <si>
    <t>주식회사 비앤지</t>
    <phoneticPr fontId="3" type="noConversion"/>
  </si>
  <si>
    <t>주식회사 미래</t>
    <phoneticPr fontId="3" type="noConversion"/>
  </si>
  <si>
    <t>신진 종합관리</t>
    <phoneticPr fontId="3" type="noConversion"/>
  </si>
  <si>
    <t>주식회사 바른기업</t>
    <phoneticPr fontId="3" type="noConversion"/>
  </si>
  <si>
    <t>주식회사 세종방수</t>
    <phoneticPr fontId="3" type="noConversion"/>
  </si>
  <si>
    <t>주식회사 클린아이디어</t>
    <phoneticPr fontId="3" type="noConversion"/>
  </si>
  <si>
    <t>주식회사 하나조경</t>
    <phoneticPr fontId="3" type="noConversion"/>
  </si>
  <si>
    <t>주식회사 도래샘</t>
    <phoneticPr fontId="3" type="noConversion"/>
  </si>
  <si>
    <t>에스앤에스 주식회사</t>
    <phoneticPr fontId="3" type="noConversion"/>
  </si>
  <si>
    <t>크레파스미디어</t>
    <phoneticPr fontId="3" type="noConversion"/>
  </si>
  <si>
    <t>주식회사 도광</t>
    <phoneticPr fontId="3" type="noConversion"/>
  </si>
  <si>
    <t>㈜보광건설</t>
    <phoneticPr fontId="3" type="noConversion"/>
  </si>
  <si>
    <t>세종 네파</t>
    <phoneticPr fontId="3" type="noConversion"/>
  </si>
  <si>
    <t>사단법인 한국안전인증원</t>
    <phoneticPr fontId="3" type="noConversion"/>
  </si>
  <si>
    <t>현대캐피탈㈜</t>
    <phoneticPr fontId="3" type="noConversion"/>
  </si>
  <si>
    <t>대교산업개발㈜</t>
    <phoneticPr fontId="3" type="noConversion"/>
  </si>
  <si>
    <t>세종환경기술 주식회사</t>
    <phoneticPr fontId="3" type="noConversion"/>
  </si>
  <si>
    <t>주식회사 대하</t>
    <phoneticPr fontId="3" type="noConversion"/>
  </si>
  <si>
    <t>다함협동조합</t>
    <phoneticPr fontId="3" type="noConversion"/>
  </si>
  <si>
    <t>사단법인 대한민국공무원 공상유공자회</t>
    <phoneticPr fontId="3" type="noConversion"/>
  </si>
  <si>
    <t>종촌종합복지센터 장애인보호작업장</t>
    <phoneticPr fontId="3" type="noConversion"/>
  </si>
  <si>
    <t>비전인사이트 주식회사</t>
    <phoneticPr fontId="3" type="noConversion"/>
  </si>
  <si>
    <t>유한회사 영신소방</t>
    <phoneticPr fontId="3" type="noConversion"/>
  </si>
  <si>
    <t>합자회사 세종건축</t>
    <phoneticPr fontId="3" type="noConversion"/>
  </si>
  <si>
    <t>시은자동화</t>
    <phoneticPr fontId="3" type="noConversion"/>
  </si>
  <si>
    <t>대한환경연구소㈜</t>
    <phoneticPr fontId="3" type="noConversion"/>
  </si>
  <si>
    <t>㈜충청석면연구센터</t>
    <phoneticPr fontId="3" type="noConversion"/>
  </si>
  <si>
    <t>주식회사 다짐하우징</t>
    <phoneticPr fontId="3" type="noConversion"/>
  </si>
  <si>
    <t>주식회사 유진랩</t>
    <phoneticPr fontId="3" type="noConversion"/>
  </si>
  <si>
    <t>주식회사 케이에스알인증원</t>
    <phoneticPr fontId="3" type="noConversion"/>
  </si>
  <si>
    <t>㈜극동정보통신</t>
    <phoneticPr fontId="3" type="noConversion"/>
  </si>
  <si>
    <t>주식회사 한국유로핀즈분석서비스</t>
    <phoneticPr fontId="3" type="noConversion"/>
  </si>
  <si>
    <t>신화건설산업주식회사</t>
    <phoneticPr fontId="3" type="noConversion"/>
  </si>
  <si>
    <t>에이멘</t>
    <phoneticPr fontId="3" type="noConversion"/>
  </si>
  <si>
    <t>주식회사 태명</t>
    <phoneticPr fontId="3" type="noConversion"/>
  </si>
  <si>
    <t>용역</t>
    <phoneticPr fontId="3" type="noConversion"/>
  </si>
  <si>
    <t>공사</t>
    <phoneticPr fontId="3" type="noConversion"/>
  </si>
  <si>
    <t>물품</t>
    <phoneticPr fontId="3" type="noConversion"/>
  </si>
  <si>
    <t>생활자원회수센터 압축 결속선 자재구매</t>
    <phoneticPr fontId="3" type="noConversion"/>
  </si>
  <si>
    <t>뭃품</t>
    <phoneticPr fontId="3" type="noConversion"/>
  </si>
  <si>
    <t>고사</t>
    <phoneticPr fontId="3" type="noConversion"/>
  </si>
  <si>
    <t>2021년 생활자원회수센터 철캔 지브크레인 설치공사</t>
    <phoneticPr fontId="3" type="noConversion"/>
  </si>
  <si>
    <t>지방계약법 시행령 제25조 1항 5호 마목</t>
    <phoneticPr fontId="3" type="noConversion"/>
  </si>
  <si>
    <t>5천만원 이하
(여성기업)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</si>
</sst>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우리새봄B"/>
      <family val="1"/>
      <charset val="129"/>
    </font>
    <font>
      <sz val="9"/>
      <name val="우리새봄B"/>
      <family val="1"/>
      <charset val="129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name val="우리새봄B"/>
      <family val="1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11"/>
      <color rgb="FF000000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193">
    <xf numFmtId="0" fontId="0" fillId="0" borderId="0" xfId="0">
      <alignment vertical="center"/>
    </xf>
    <xf numFmtId="176" fontId="5" fillId="2" borderId="0" xfId="0" applyNumberFormat="1" applyFont="1" applyFill="1" applyAlignment="1">
      <alignment horizontal="right" vertical="center" shrinkToFit="1"/>
    </xf>
    <xf numFmtId="0" fontId="5" fillId="2" borderId="0" xfId="0" applyFont="1" applyFill="1" applyAlignment="1">
      <alignment horizontal="center" vertical="center" shrinkToFit="1"/>
    </xf>
    <xf numFmtId="41" fontId="5" fillId="2" borderId="0" xfId="1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 applyAlignment="1">
      <alignment vertical="center" shrinkToFit="1"/>
    </xf>
    <xf numFmtId="0" fontId="7" fillId="2" borderId="12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left" vertical="center" shrinkToFit="1"/>
    </xf>
    <xf numFmtId="14" fontId="7" fillId="2" borderId="13" xfId="0" applyNumberFormat="1" applyFont="1" applyFill="1" applyBorder="1" applyAlignment="1">
      <alignment vertical="center" shrinkToFit="1"/>
    </xf>
    <xf numFmtId="41" fontId="7" fillId="2" borderId="13" xfId="1" applyFont="1" applyFill="1" applyBorder="1" applyAlignment="1">
      <alignment horizontal="center" vertical="center" shrinkToFit="1"/>
    </xf>
    <xf numFmtId="176" fontId="8" fillId="2" borderId="13" xfId="1" applyNumberFormat="1" applyFon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41" fontId="7" fillId="2" borderId="16" xfId="1" applyFont="1" applyFill="1" applyBorder="1" applyAlignment="1">
      <alignment horizontal="center" vertical="center" shrinkToFit="1"/>
    </xf>
    <xf numFmtId="176" fontId="8" fillId="2" borderId="16" xfId="1" applyNumberFormat="1" applyFont="1" applyFill="1" applyBorder="1" applyAlignment="1">
      <alignment horizontal="right" vertical="center" shrinkToFit="1"/>
    </xf>
    <xf numFmtId="0" fontId="7" fillId="3" borderId="15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left" vertical="center" shrinkToFit="1"/>
    </xf>
    <xf numFmtId="41" fontId="7" fillId="3" borderId="16" xfId="1" applyFont="1" applyFill="1" applyBorder="1" applyAlignment="1">
      <alignment horizontal="center" vertical="center" shrinkToFit="1"/>
    </xf>
    <xf numFmtId="41" fontId="7" fillId="4" borderId="16" xfId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49" fontId="7" fillId="4" borderId="1" xfId="0" applyNumberFormat="1" applyFont="1" applyFill="1" applyBorder="1" applyAlignment="1">
      <alignment horizontal="center" vertical="center" shrinkToFit="1"/>
    </xf>
    <xf numFmtId="14" fontId="7" fillId="2" borderId="2" xfId="0" applyNumberFormat="1" applyFont="1" applyFill="1" applyBorder="1" applyAlignment="1">
      <alignment vertical="center" shrinkToFit="1"/>
    </xf>
    <xf numFmtId="14" fontId="7" fillId="2" borderId="3" xfId="0" applyNumberFormat="1" applyFont="1" applyFill="1" applyBorder="1" applyAlignment="1">
      <alignment vertical="center" shrinkToFit="1"/>
    </xf>
    <xf numFmtId="14" fontId="7" fillId="2" borderId="4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shrinkToFit="1"/>
    </xf>
    <xf numFmtId="14" fontId="7" fillId="0" borderId="1" xfId="0" applyNumberFormat="1" applyFont="1" applyFill="1" applyBorder="1" applyAlignment="1">
      <alignment vertical="center" shrinkToFit="1"/>
    </xf>
    <xf numFmtId="14" fontId="7" fillId="2" borderId="17" xfId="0" applyNumberFormat="1" applyFont="1" applyFill="1" applyBorder="1" applyAlignment="1">
      <alignment vertical="center" shrinkToFit="1"/>
    </xf>
    <xf numFmtId="41" fontId="14" fillId="0" borderId="1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4" fontId="7" fillId="0" borderId="3" xfId="0" applyNumberFormat="1" applyFont="1" applyFill="1" applyBorder="1" applyAlignment="1">
      <alignment vertical="center" shrinkToFit="1"/>
    </xf>
    <xf numFmtId="41" fontId="7" fillId="0" borderId="1" xfId="1" applyFont="1" applyFill="1" applyBorder="1" applyAlignment="1">
      <alignment horizontal="center" vertical="center" shrinkToFit="1"/>
    </xf>
    <xf numFmtId="14" fontId="7" fillId="4" borderId="3" xfId="0" applyNumberFormat="1" applyFont="1" applyFill="1" applyBorder="1" applyAlignment="1">
      <alignment vertical="center" shrinkToFit="1"/>
    </xf>
    <xf numFmtId="0" fontId="7" fillId="4" borderId="16" xfId="0" applyFont="1" applyFill="1" applyBorder="1" applyAlignment="1">
      <alignment horizontal="left" vertical="center" shrinkToFit="1"/>
    </xf>
    <xf numFmtId="0" fontId="7" fillId="4" borderId="16" xfId="0" applyFont="1" applyFill="1" applyBorder="1" applyAlignment="1">
      <alignment horizontal="center" vertical="center" shrinkToFit="1"/>
    </xf>
    <xf numFmtId="14" fontId="7" fillId="4" borderId="1" xfId="0" applyNumberFormat="1" applyFont="1" applyFill="1" applyBorder="1" applyAlignment="1">
      <alignment vertical="center" shrinkToFit="1"/>
    </xf>
    <xf numFmtId="14" fontId="7" fillId="4" borderId="2" xfId="0" applyNumberFormat="1" applyFont="1" applyFill="1" applyBorder="1" applyAlignment="1">
      <alignment vertical="center" shrinkToFit="1"/>
    </xf>
    <xf numFmtId="49" fontId="7" fillId="4" borderId="16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14" fontId="18" fillId="0" borderId="1" xfId="0" applyNumberFormat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 shrinkToFit="1"/>
    </xf>
    <xf numFmtId="14" fontId="18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2" fillId="6" borderId="0" xfId="0" applyFont="1" applyFill="1" applyAlignment="1">
      <alignment vertical="center" shrinkToFit="1"/>
    </xf>
    <xf numFmtId="0" fontId="7" fillId="6" borderId="16" xfId="0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7" fillId="2" borderId="16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Alignment="1">
      <alignment horizontal="left" vertical="center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14" fontId="7" fillId="3" borderId="16" xfId="0" applyNumberFormat="1" applyFont="1" applyFill="1" applyBorder="1" applyAlignment="1">
      <alignment vertical="center" shrinkToFit="1"/>
    </xf>
    <xf numFmtId="14" fontId="7" fillId="3" borderId="2" xfId="0" applyNumberFormat="1" applyFont="1" applyFill="1" applyBorder="1" applyAlignment="1">
      <alignment vertical="center" shrinkToFit="1"/>
    </xf>
    <xf numFmtId="14" fontId="7" fillId="3" borderId="4" xfId="0" applyNumberFormat="1" applyFont="1" applyFill="1" applyBorder="1" applyAlignment="1">
      <alignment horizontal="center" vertical="center" shrinkToFit="1"/>
    </xf>
    <xf numFmtId="14" fontId="7" fillId="3" borderId="3" xfId="0" applyNumberFormat="1" applyFont="1" applyFill="1" applyBorder="1" applyAlignment="1">
      <alignment vertical="center" shrinkToFit="1"/>
    </xf>
    <xf numFmtId="14" fontId="7" fillId="3" borderId="1" xfId="0" applyNumberFormat="1" applyFont="1" applyFill="1" applyBorder="1" applyAlignment="1">
      <alignment vertical="center" shrinkToFit="1"/>
    </xf>
    <xf numFmtId="0" fontId="7" fillId="3" borderId="16" xfId="0" applyNumberFormat="1" applyFont="1" applyFill="1" applyBorder="1" applyAlignment="1">
      <alignment horizontal="center" vertical="center" shrinkToFit="1"/>
    </xf>
    <xf numFmtId="0" fontId="12" fillId="7" borderId="0" xfId="0" applyNumberFormat="1" applyFont="1" applyFill="1" applyAlignment="1">
      <alignment vertical="center" shrinkToFit="1"/>
    </xf>
    <xf numFmtId="0" fontId="12" fillId="8" borderId="0" xfId="0" applyFont="1" applyFill="1" applyAlignment="1">
      <alignment vertical="center" shrinkToFit="1"/>
    </xf>
    <xf numFmtId="41" fontId="7" fillId="3" borderId="16" xfId="1" applyFont="1" applyFill="1" applyBorder="1" applyAlignment="1">
      <alignment horizontal="right" vertical="center" shrinkToFit="1"/>
    </xf>
    <xf numFmtId="0" fontId="7" fillId="2" borderId="16" xfId="0" quotePrefix="1" applyFont="1" applyFill="1" applyBorder="1" applyAlignment="1">
      <alignment horizontal="left" vertical="center" shrinkToFit="1"/>
    </xf>
    <xf numFmtId="0" fontId="7" fillId="4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shrinkToFit="1"/>
    </xf>
    <xf numFmtId="0" fontId="7" fillId="6" borderId="16" xfId="0" applyFont="1" applyFill="1" applyBorder="1" applyAlignment="1">
      <alignment horizontal="left" vertical="center" shrinkToFit="1"/>
    </xf>
    <xf numFmtId="14" fontId="7" fillId="6" borderId="1" xfId="0" applyNumberFormat="1" applyFont="1" applyFill="1" applyBorder="1" applyAlignment="1">
      <alignment vertical="center" shrinkToFit="1"/>
    </xf>
    <xf numFmtId="14" fontId="7" fillId="6" borderId="2" xfId="0" applyNumberFormat="1" applyFont="1" applyFill="1" applyBorder="1" applyAlignment="1">
      <alignment vertical="center" shrinkToFit="1"/>
    </xf>
    <xf numFmtId="14" fontId="7" fillId="6" borderId="4" xfId="0" applyNumberFormat="1" applyFont="1" applyFill="1" applyBorder="1" applyAlignment="1">
      <alignment horizontal="center" vertical="center" shrinkToFit="1"/>
    </xf>
    <xf numFmtId="14" fontId="7" fillId="6" borderId="3" xfId="0" applyNumberFormat="1" applyFont="1" applyFill="1" applyBorder="1" applyAlignment="1">
      <alignment vertical="center" shrinkToFit="1"/>
    </xf>
    <xf numFmtId="41" fontId="7" fillId="6" borderId="16" xfId="1" applyFont="1" applyFill="1" applyBorder="1" applyAlignment="1">
      <alignment horizontal="center" vertical="center" shrinkToFit="1"/>
    </xf>
    <xf numFmtId="49" fontId="7" fillId="6" borderId="16" xfId="0" applyNumberFormat="1" applyFont="1" applyFill="1" applyBorder="1" applyAlignment="1">
      <alignment horizontal="center" vertical="center" shrinkToFit="1"/>
    </xf>
    <xf numFmtId="41" fontId="7" fillId="5" borderId="16" xfId="1" applyFont="1" applyFill="1" applyBorder="1" applyAlignment="1">
      <alignment horizontal="center" vertical="center" shrinkToFit="1"/>
    </xf>
    <xf numFmtId="41" fontId="7" fillId="9" borderId="16" xfId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7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shrinkToFit="1"/>
    </xf>
    <xf numFmtId="49" fontId="7" fillId="10" borderId="1" xfId="0" applyNumberFormat="1" applyFont="1" applyFill="1" applyBorder="1" applyAlignment="1">
      <alignment horizontal="center" vertical="center" shrinkToFit="1"/>
    </xf>
    <xf numFmtId="0" fontId="7" fillId="10" borderId="16" xfId="0" applyFont="1" applyFill="1" applyBorder="1" applyAlignment="1">
      <alignment horizontal="left" vertical="center" shrinkToFit="1"/>
    </xf>
    <xf numFmtId="14" fontId="7" fillId="10" borderId="1" xfId="0" applyNumberFormat="1" applyFont="1" applyFill="1" applyBorder="1" applyAlignment="1">
      <alignment vertical="center" shrinkToFit="1"/>
    </xf>
    <xf numFmtId="14" fontId="7" fillId="10" borderId="2" xfId="0" applyNumberFormat="1" applyFont="1" applyFill="1" applyBorder="1" applyAlignment="1">
      <alignment vertical="center" shrinkToFit="1"/>
    </xf>
    <xf numFmtId="14" fontId="7" fillId="10" borderId="4" xfId="0" applyNumberFormat="1" applyFont="1" applyFill="1" applyBorder="1" applyAlignment="1">
      <alignment horizontal="center" vertical="center" shrinkToFit="1"/>
    </xf>
    <xf numFmtId="14" fontId="7" fillId="10" borderId="3" xfId="0" applyNumberFormat="1" applyFont="1" applyFill="1" applyBorder="1" applyAlignment="1">
      <alignment vertical="center" shrinkToFit="1"/>
    </xf>
    <xf numFmtId="41" fontId="7" fillId="10" borderId="16" xfId="1" applyFont="1" applyFill="1" applyBorder="1" applyAlignment="1">
      <alignment horizontal="center" vertical="center" shrinkToFit="1"/>
    </xf>
    <xf numFmtId="49" fontId="7" fillId="10" borderId="16" xfId="0" applyNumberFormat="1" applyFont="1" applyFill="1" applyBorder="1" applyAlignment="1">
      <alignment horizontal="center" vertical="center" shrinkToFit="1"/>
    </xf>
    <xf numFmtId="0" fontId="7" fillId="11" borderId="15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 shrinkToFit="1"/>
    </xf>
    <xf numFmtId="49" fontId="7" fillId="11" borderId="1" xfId="0" applyNumberFormat="1" applyFont="1" applyFill="1" applyBorder="1" applyAlignment="1">
      <alignment horizontal="center" vertical="center" shrinkToFit="1"/>
    </xf>
    <xf numFmtId="0" fontId="7" fillId="11" borderId="16" xfId="0" applyFont="1" applyFill="1" applyBorder="1" applyAlignment="1">
      <alignment horizontal="left" vertical="center" shrinkToFit="1"/>
    </xf>
    <xf numFmtId="14" fontId="7" fillId="11" borderId="1" xfId="0" applyNumberFormat="1" applyFont="1" applyFill="1" applyBorder="1" applyAlignment="1">
      <alignment vertical="center" shrinkToFit="1"/>
    </xf>
    <xf numFmtId="14" fontId="7" fillId="11" borderId="2" xfId="0" applyNumberFormat="1" applyFont="1" applyFill="1" applyBorder="1" applyAlignment="1">
      <alignment vertical="center" shrinkToFit="1"/>
    </xf>
    <xf numFmtId="14" fontId="7" fillId="11" borderId="4" xfId="0" applyNumberFormat="1" applyFont="1" applyFill="1" applyBorder="1" applyAlignment="1">
      <alignment horizontal="center" vertical="center" shrinkToFit="1"/>
    </xf>
    <xf numFmtId="14" fontId="7" fillId="11" borderId="3" xfId="0" applyNumberFormat="1" applyFont="1" applyFill="1" applyBorder="1" applyAlignment="1">
      <alignment vertical="center" shrinkToFit="1"/>
    </xf>
    <xf numFmtId="41" fontId="7" fillId="11" borderId="16" xfId="1" applyFont="1" applyFill="1" applyBorder="1" applyAlignment="1">
      <alignment horizontal="center" vertical="center" shrinkToFit="1"/>
    </xf>
    <xf numFmtId="49" fontId="7" fillId="11" borderId="16" xfId="0" applyNumberFormat="1" applyFont="1" applyFill="1" applyBorder="1" applyAlignment="1">
      <alignment horizontal="center" vertical="center" shrinkToFit="1"/>
    </xf>
    <xf numFmtId="0" fontId="8" fillId="11" borderId="16" xfId="0" applyFont="1" applyFill="1" applyBorder="1" applyAlignment="1">
      <alignment horizontal="left" vertical="center" shrinkToFit="1"/>
    </xf>
    <xf numFmtId="0" fontId="8" fillId="10" borderId="16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 shrinkToFit="1"/>
    </xf>
    <xf numFmtId="49" fontId="7" fillId="12" borderId="1" xfId="0" applyNumberFormat="1" applyFont="1" applyFill="1" applyBorder="1" applyAlignment="1">
      <alignment horizontal="center" vertical="center" shrinkToFit="1"/>
    </xf>
    <xf numFmtId="0" fontId="7" fillId="12" borderId="16" xfId="0" applyFont="1" applyFill="1" applyBorder="1" applyAlignment="1">
      <alignment horizontal="left" vertical="center" shrinkToFit="1"/>
    </xf>
    <xf numFmtId="14" fontId="7" fillId="12" borderId="1" xfId="0" applyNumberFormat="1" applyFont="1" applyFill="1" applyBorder="1" applyAlignment="1">
      <alignment vertical="center" shrinkToFit="1"/>
    </xf>
    <xf numFmtId="14" fontId="7" fillId="12" borderId="2" xfId="0" applyNumberFormat="1" applyFont="1" applyFill="1" applyBorder="1" applyAlignment="1">
      <alignment vertical="center" shrinkToFit="1"/>
    </xf>
    <xf numFmtId="14" fontId="7" fillId="12" borderId="4" xfId="0" applyNumberFormat="1" applyFont="1" applyFill="1" applyBorder="1" applyAlignment="1">
      <alignment horizontal="center" vertical="center" shrinkToFit="1"/>
    </xf>
    <xf numFmtId="14" fontId="7" fillId="12" borderId="3" xfId="0" applyNumberFormat="1" applyFont="1" applyFill="1" applyBorder="1" applyAlignment="1">
      <alignment vertical="center" shrinkToFit="1"/>
    </xf>
    <xf numFmtId="41" fontId="7" fillId="12" borderId="16" xfId="1" applyFont="1" applyFill="1" applyBorder="1" applyAlignment="1">
      <alignment horizontal="center" vertical="center" shrinkToFit="1"/>
    </xf>
    <xf numFmtId="49" fontId="7" fillId="12" borderId="16" xfId="0" applyNumberFormat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14" fontId="7" fillId="2" borderId="18" xfId="0" applyNumberFormat="1" applyFont="1" applyFill="1" applyBorder="1" applyAlignment="1">
      <alignment vertical="center" shrinkToFit="1"/>
    </xf>
    <xf numFmtId="14" fontId="7" fillId="2" borderId="13" xfId="0" applyNumberFormat="1" applyFont="1" applyFill="1" applyBorder="1" applyAlignment="1">
      <alignment horizontal="center" vertical="center" shrinkToFit="1"/>
    </xf>
    <xf numFmtId="14" fontId="18" fillId="0" borderId="13" xfId="0" applyNumberFormat="1" applyFont="1" applyFill="1" applyBorder="1" applyAlignment="1">
      <alignment horizontal="center" vertical="center"/>
    </xf>
    <xf numFmtId="41" fontId="13" fillId="2" borderId="13" xfId="1" applyFont="1" applyFill="1" applyBorder="1" applyAlignment="1">
      <alignment horizontal="center" vertical="center" shrinkToFit="1"/>
    </xf>
    <xf numFmtId="14" fontId="7" fillId="0" borderId="13" xfId="0" applyNumberFormat="1" applyFont="1" applyFill="1" applyBorder="1" applyAlignment="1">
      <alignment vertical="center" shrinkToFit="1"/>
    </xf>
    <xf numFmtId="14" fontId="7" fillId="2" borderId="14" xfId="0" applyNumberFormat="1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41" fontId="14" fillId="0" borderId="1" xfId="1" applyFont="1" applyFill="1" applyBorder="1" applyAlignment="1">
      <alignment horizontal="center" vertical="center" shrinkToFit="1"/>
    </xf>
    <xf numFmtId="41" fontId="14" fillId="0" borderId="6" xfId="1" applyFont="1" applyFill="1" applyBorder="1" applyAlignment="1">
      <alignment horizontal="center" vertical="center"/>
    </xf>
    <xf numFmtId="41" fontId="9" fillId="2" borderId="0" xfId="1" applyFont="1" applyFill="1" applyBorder="1" applyAlignment="1">
      <alignment horizontal="center" vertical="center" shrinkToFit="1"/>
    </xf>
    <xf numFmtId="41" fontId="12" fillId="2" borderId="0" xfId="1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10" fontId="7" fillId="0" borderId="1" xfId="2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5" fillId="0" borderId="0" xfId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1" fontId="0" fillId="0" borderId="0" xfId="1" applyFont="1">
      <alignment vertical="center"/>
    </xf>
    <xf numFmtId="0" fontId="0" fillId="7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10" fontId="7" fillId="0" borderId="13" xfId="2" applyNumberFormat="1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 shrinkToFit="1"/>
    </xf>
    <xf numFmtId="41" fontId="19" fillId="0" borderId="1" xfId="1" applyFont="1" applyFill="1" applyBorder="1" applyAlignment="1">
      <alignment horizontal="center" vertical="center" shrinkToFit="1"/>
    </xf>
    <xf numFmtId="14" fontId="19" fillId="0" borderId="1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Fill="1" applyBorder="1" applyAlignment="1">
      <alignment horizontal="center" vertical="center" shrinkToFit="1"/>
    </xf>
    <xf numFmtId="49" fontId="14" fillId="13" borderId="5" xfId="0" applyNumberFormat="1" applyFont="1" applyFill="1" applyBorder="1" applyAlignment="1">
      <alignment horizontal="center" vertical="center" shrinkToFit="1"/>
    </xf>
    <xf numFmtId="0" fontId="14" fillId="13" borderId="6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 shrinkToFit="1"/>
    </xf>
    <xf numFmtId="41" fontId="14" fillId="13" borderId="6" xfId="0" applyNumberFormat="1" applyFont="1" applyFill="1" applyBorder="1" applyAlignment="1">
      <alignment horizontal="center" vertical="center" shrinkToFit="1"/>
    </xf>
    <xf numFmtId="49" fontId="14" fillId="13" borderId="9" xfId="0" applyNumberFormat="1" applyFont="1" applyFill="1" applyBorder="1" applyAlignment="1">
      <alignment horizontal="center" vertical="center" shrinkToFit="1"/>
    </xf>
    <xf numFmtId="49" fontId="19" fillId="0" borderId="12" xfId="0" applyNumberFormat="1" applyFont="1" applyFill="1" applyBorder="1" applyAlignment="1">
      <alignment horizontal="center" vertical="center" shrinkToFit="1"/>
    </xf>
    <xf numFmtId="0" fontId="12" fillId="0" borderId="0" xfId="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0" fontId="12" fillId="5" borderId="0" xfId="0" applyFont="1" applyFill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justify" vertical="center"/>
    </xf>
    <xf numFmtId="0" fontId="20" fillId="0" borderId="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4" fontId="20" fillId="0" borderId="1" xfId="0" applyNumberFormat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shrinkToFit="1"/>
    </xf>
    <xf numFmtId="14" fontId="7" fillId="0" borderId="13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1" fontId="7" fillId="0" borderId="13" xfId="1" applyFont="1" applyFill="1" applyBorder="1" applyAlignment="1">
      <alignment horizontal="center" vertical="center" shrinkToFit="1"/>
    </xf>
  </cellXfs>
  <cellStyles count="8">
    <cellStyle name="백분율" xfId="2" builtinId="5"/>
    <cellStyle name="백분율 2" xfId="6"/>
    <cellStyle name="쉼표 [0]" xfId="1" builtinId="6"/>
    <cellStyle name="쉼표 [0] 2" xfId="5"/>
    <cellStyle name="표준" xfId="0" builtinId="0"/>
    <cellStyle name="표준 2" xfId="3"/>
    <cellStyle name="표준 3" xfId="4"/>
    <cellStyle name="표준 4" xfId="7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FF"/>
      <color rgb="FFFF6699"/>
      <color rgb="FFB4DE8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70"/>
  <sheetViews>
    <sheetView tabSelected="1" zoomScale="85" zoomScaleNormal="85" zoomScaleSheetLayoutView="85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J12" sqref="J12"/>
    </sheetView>
  </sheetViews>
  <sheetFormatPr defaultRowHeight="22.5" customHeight="1"/>
  <cols>
    <col min="1" max="1" width="4.6640625" style="151" customWidth="1"/>
    <col min="2" max="2" width="37.33203125" style="145" customWidth="1"/>
    <col min="3" max="3" width="9.21875" style="155" bestFit="1" customWidth="1"/>
    <col min="4" max="4" width="24.33203125" style="146" bestFit="1" customWidth="1"/>
    <col min="5" max="5" width="17.77734375" style="150" bestFit="1" customWidth="1"/>
    <col min="6" max="6" width="23.6640625" style="154" customWidth="1"/>
    <col min="7" max="7" width="13.6640625" style="146" bestFit="1" customWidth="1"/>
    <col min="8" max="8" width="12.77734375" style="146" customWidth="1"/>
    <col min="9" max="9" width="8.88671875" style="146"/>
    <col min="10" max="10" width="19.33203125" style="146" customWidth="1"/>
    <col min="11" max="16384" width="8.88671875" style="146"/>
  </cols>
  <sheetData>
    <row r="1" spans="1:7" ht="39.75" customHeight="1">
      <c r="A1" s="174" t="s">
        <v>449</v>
      </c>
      <c r="B1" s="175"/>
      <c r="C1" s="175"/>
      <c r="D1" s="175"/>
      <c r="E1" s="175"/>
      <c r="F1" s="175"/>
      <c r="G1" s="175"/>
    </row>
    <row r="2" spans="1:7" ht="7.5" customHeight="1" thickBot="1">
      <c r="A2" s="144"/>
      <c r="B2" s="144"/>
      <c r="C2" s="149"/>
      <c r="D2" s="149"/>
      <c r="F2" s="147"/>
      <c r="G2" s="149"/>
    </row>
    <row r="3" spans="1:7" ht="22.5" customHeight="1">
      <c r="A3" s="168" t="s">
        <v>440</v>
      </c>
      <c r="B3" s="169" t="s">
        <v>0</v>
      </c>
      <c r="C3" s="170" t="s">
        <v>441</v>
      </c>
      <c r="D3" s="170" t="s">
        <v>442</v>
      </c>
      <c r="E3" s="171" t="s">
        <v>446</v>
      </c>
      <c r="F3" s="170" t="s">
        <v>443</v>
      </c>
      <c r="G3" s="172" t="s">
        <v>444</v>
      </c>
    </row>
    <row r="4" spans="1:7" s="46" customFormat="1" ht="22.5" customHeight="1">
      <c r="A4" s="157" t="s">
        <v>571</v>
      </c>
      <c r="B4" s="183" t="s">
        <v>450</v>
      </c>
      <c r="C4" s="55">
        <v>44287</v>
      </c>
      <c r="D4" s="35" t="s">
        <v>526</v>
      </c>
      <c r="E4" s="48">
        <v>3000000</v>
      </c>
      <c r="F4" s="148" t="s">
        <v>447</v>
      </c>
      <c r="G4" s="158" t="s">
        <v>445</v>
      </c>
    </row>
    <row r="5" spans="1:7" s="46" customFormat="1" ht="22.5" customHeight="1">
      <c r="A5" s="157" t="s">
        <v>571</v>
      </c>
      <c r="B5" s="183" t="s">
        <v>451</v>
      </c>
      <c r="C5" s="55">
        <v>44288</v>
      </c>
      <c r="D5" s="35" t="s">
        <v>524</v>
      </c>
      <c r="E5" s="48">
        <v>8000000</v>
      </c>
      <c r="F5" s="148" t="s">
        <v>447</v>
      </c>
      <c r="G5" s="158" t="s">
        <v>445</v>
      </c>
    </row>
    <row r="6" spans="1:7" s="46" customFormat="1" ht="22.5" customHeight="1">
      <c r="A6" s="157" t="s">
        <v>572</v>
      </c>
      <c r="B6" s="183" t="s">
        <v>452</v>
      </c>
      <c r="C6" s="55">
        <v>44291</v>
      </c>
      <c r="D6" s="35" t="s">
        <v>523</v>
      </c>
      <c r="E6" s="48">
        <v>9200000</v>
      </c>
      <c r="F6" s="148" t="s">
        <v>448</v>
      </c>
      <c r="G6" s="158" t="s">
        <v>445</v>
      </c>
    </row>
    <row r="7" spans="1:7" s="46" customFormat="1" ht="22.5" customHeight="1">
      <c r="A7" s="157" t="s">
        <v>571</v>
      </c>
      <c r="B7" s="183" t="s">
        <v>453</v>
      </c>
      <c r="C7" s="55">
        <v>44291</v>
      </c>
      <c r="D7" s="35" t="s">
        <v>527</v>
      </c>
      <c r="E7" s="48">
        <v>5100000</v>
      </c>
      <c r="F7" s="148" t="s">
        <v>448</v>
      </c>
      <c r="G7" s="158" t="s">
        <v>445</v>
      </c>
    </row>
    <row r="8" spans="1:7" s="46" customFormat="1" ht="22.5" customHeight="1">
      <c r="A8" s="157" t="s">
        <v>573</v>
      </c>
      <c r="B8" s="183" t="s">
        <v>454</v>
      </c>
      <c r="C8" s="55">
        <v>44292</v>
      </c>
      <c r="D8" s="35" t="s">
        <v>522</v>
      </c>
      <c r="E8" s="48">
        <v>8000000</v>
      </c>
      <c r="F8" s="148" t="s">
        <v>448</v>
      </c>
      <c r="G8" s="158" t="s">
        <v>445</v>
      </c>
    </row>
    <row r="9" spans="1:7" s="46" customFormat="1" ht="22.5" customHeight="1">
      <c r="A9" s="157" t="s">
        <v>572</v>
      </c>
      <c r="B9" s="163" t="s">
        <v>455</v>
      </c>
      <c r="C9" s="187">
        <v>44293</v>
      </c>
      <c r="D9" s="182" t="s">
        <v>528</v>
      </c>
      <c r="E9" s="48">
        <v>15000000</v>
      </c>
      <c r="F9" s="148" t="s">
        <v>448</v>
      </c>
      <c r="G9" s="158" t="s">
        <v>445</v>
      </c>
    </row>
    <row r="10" spans="1:7" s="46" customFormat="1" ht="22.5" customHeight="1">
      <c r="A10" s="157" t="s">
        <v>571</v>
      </c>
      <c r="B10" s="183" t="s">
        <v>456</v>
      </c>
      <c r="C10" s="55">
        <v>44293</v>
      </c>
      <c r="D10" s="35" t="s">
        <v>515</v>
      </c>
      <c r="E10" s="48">
        <v>9300000</v>
      </c>
      <c r="F10" s="148" t="s">
        <v>448</v>
      </c>
      <c r="G10" s="158" t="s">
        <v>445</v>
      </c>
    </row>
    <row r="11" spans="1:7" s="46" customFormat="1" ht="22.5" customHeight="1">
      <c r="A11" s="157" t="s">
        <v>571</v>
      </c>
      <c r="B11" s="183" t="s">
        <v>457</v>
      </c>
      <c r="C11" s="55">
        <v>44293</v>
      </c>
      <c r="D11" s="35" t="s">
        <v>529</v>
      </c>
      <c r="E11" s="48">
        <v>39500000</v>
      </c>
      <c r="F11" s="148" t="s">
        <v>448</v>
      </c>
      <c r="G11" s="158" t="s">
        <v>445</v>
      </c>
    </row>
    <row r="12" spans="1:7" s="46" customFormat="1" ht="22.5" customHeight="1">
      <c r="A12" s="157" t="s">
        <v>572</v>
      </c>
      <c r="B12" s="183" t="s">
        <v>458</v>
      </c>
      <c r="C12" s="55">
        <v>44301</v>
      </c>
      <c r="D12" s="35" t="s">
        <v>530</v>
      </c>
      <c r="E12" s="48">
        <v>5450000</v>
      </c>
      <c r="F12" s="148" t="s">
        <v>448</v>
      </c>
      <c r="G12" s="158" t="s">
        <v>445</v>
      </c>
    </row>
    <row r="13" spans="1:7" s="46" customFormat="1" ht="22.5" customHeight="1">
      <c r="A13" s="157" t="s">
        <v>573</v>
      </c>
      <c r="B13" s="184" t="s">
        <v>459</v>
      </c>
      <c r="C13" s="55">
        <v>44301</v>
      </c>
      <c r="D13" s="35" t="s">
        <v>521</v>
      </c>
      <c r="E13" s="48">
        <v>3100000</v>
      </c>
      <c r="F13" s="148" t="s">
        <v>448</v>
      </c>
      <c r="G13" s="158" t="s">
        <v>445</v>
      </c>
    </row>
    <row r="14" spans="1:7" s="46" customFormat="1" ht="22.5" customHeight="1">
      <c r="A14" s="157" t="s">
        <v>573</v>
      </c>
      <c r="B14" s="183" t="s">
        <v>460</v>
      </c>
      <c r="C14" s="55">
        <v>44302</v>
      </c>
      <c r="D14" s="35" t="s">
        <v>531</v>
      </c>
      <c r="E14" s="48">
        <v>2320000</v>
      </c>
      <c r="F14" s="148" t="s">
        <v>448</v>
      </c>
      <c r="G14" s="158" t="s">
        <v>445</v>
      </c>
    </row>
    <row r="15" spans="1:7" s="46" customFormat="1" ht="22.5" customHeight="1">
      <c r="A15" s="157" t="s">
        <v>573</v>
      </c>
      <c r="B15" s="183" t="s">
        <v>461</v>
      </c>
      <c r="C15" s="55">
        <v>44306</v>
      </c>
      <c r="D15" s="35" t="s">
        <v>522</v>
      </c>
      <c r="E15" s="48">
        <v>3804900</v>
      </c>
      <c r="F15" s="148" t="s">
        <v>448</v>
      </c>
      <c r="G15" s="158" t="s">
        <v>445</v>
      </c>
    </row>
    <row r="16" spans="1:7" s="46" customFormat="1" ht="22.5" customHeight="1">
      <c r="A16" s="157" t="s">
        <v>573</v>
      </c>
      <c r="B16" s="184" t="s">
        <v>574</v>
      </c>
      <c r="C16" s="55">
        <v>44306</v>
      </c>
      <c r="D16" s="35" t="s">
        <v>518</v>
      </c>
      <c r="E16" s="48">
        <v>10800000</v>
      </c>
      <c r="F16" s="148" t="s">
        <v>448</v>
      </c>
      <c r="G16" s="158" t="s">
        <v>445</v>
      </c>
    </row>
    <row r="17" spans="1:7" s="46" customFormat="1" ht="22.5" customHeight="1">
      <c r="A17" s="157" t="s">
        <v>571</v>
      </c>
      <c r="B17" s="183" t="s">
        <v>462</v>
      </c>
      <c r="C17" s="55">
        <v>44309</v>
      </c>
      <c r="D17" s="35" t="s">
        <v>525</v>
      </c>
      <c r="E17" s="48">
        <v>17952000</v>
      </c>
      <c r="F17" s="148" t="s">
        <v>448</v>
      </c>
      <c r="G17" s="158" t="s">
        <v>445</v>
      </c>
    </row>
    <row r="18" spans="1:7" s="46" customFormat="1" ht="22.5" customHeight="1">
      <c r="A18" s="157" t="s">
        <v>571</v>
      </c>
      <c r="B18" s="183" t="s">
        <v>463</v>
      </c>
      <c r="C18" s="55">
        <v>44312</v>
      </c>
      <c r="D18" s="35" t="s">
        <v>532</v>
      </c>
      <c r="E18" s="48">
        <v>3085300</v>
      </c>
      <c r="F18" s="148" t="s">
        <v>448</v>
      </c>
      <c r="G18" s="158" t="s">
        <v>445</v>
      </c>
    </row>
    <row r="19" spans="1:7" s="46" customFormat="1" ht="22.5" customHeight="1">
      <c r="A19" s="157" t="s">
        <v>571</v>
      </c>
      <c r="B19" s="183" t="s">
        <v>464</v>
      </c>
      <c r="C19" s="55">
        <v>44312</v>
      </c>
      <c r="D19" s="35" t="s">
        <v>533</v>
      </c>
      <c r="E19" s="48">
        <v>3727000</v>
      </c>
      <c r="F19" s="148" t="s">
        <v>448</v>
      </c>
      <c r="G19" s="158" t="s">
        <v>445</v>
      </c>
    </row>
    <row r="20" spans="1:7" s="46" customFormat="1" ht="22.5" customHeight="1">
      <c r="A20" s="157" t="s">
        <v>573</v>
      </c>
      <c r="B20" s="184" t="s">
        <v>465</v>
      </c>
      <c r="C20" s="55">
        <v>44312</v>
      </c>
      <c r="D20" s="35" t="s">
        <v>534</v>
      </c>
      <c r="E20" s="48">
        <v>11151000</v>
      </c>
      <c r="F20" s="148" t="s">
        <v>448</v>
      </c>
      <c r="G20" s="158" t="s">
        <v>445</v>
      </c>
    </row>
    <row r="21" spans="1:7" s="46" customFormat="1" ht="22.5" customHeight="1">
      <c r="A21" s="157" t="s">
        <v>571</v>
      </c>
      <c r="B21" s="183" t="s">
        <v>466</v>
      </c>
      <c r="C21" s="55">
        <v>44313</v>
      </c>
      <c r="D21" s="35" t="s">
        <v>530</v>
      </c>
      <c r="E21" s="48">
        <v>6460000</v>
      </c>
      <c r="F21" s="148" t="s">
        <v>448</v>
      </c>
      <c r="G21" s="158" t="s">
        <v>445</v>
      </c>
    </row>
    <row r="22" spans="1:7" s="46" customFormat="1" ht="22.5" customHeight="1">
      <c r="A22" s="157" t="s">
        <v>575</v>
      </c>
      <c r="B22" s="184" t="s">
        <v>467</v>
      </c>
      <c r="C22" s="55">
        <v>44314</v>
      </c>
      <c r="D22" s="35" t="s">
        <v>535</v>
      </c>
      <c r="E22" s="48">
        <v>18900000</v>
      </c>
      <c r="F22" s="148" t="s">
        <v>448</v>
      </c>
      <c r="G22" s="158" t="s">
        <v>445</v>
      </c>
    </row>
    <row r="23" spans="1:7" s="46" customFormat="1" ht="22.5" customHeight="1">
      <c r="A23" s="157" t="s">
        <v>572</v>
      </c>
      <c r="B23" s="183" t="s">
        <v>468</v>
      </c>
      <c r="C23" s="55">
        <v>44315</v>
      </c>
      <c r="D23" s="35" t="s">
        <v>518</v>
      </c>
      <c r="E23" s="48">
        <v>20500000</v>
      </c>
      <c r="F23" s="148" t="s">
        <v>448</v>
      </c>
      <c r="G23" s="158" t="s">
        <v>445</v>
      </c>
    </row>
    <row r="24" spans="1:7" s="46" customFormat="1" ht="22.5" customHeight="1">
      <c r="A24" s="157" t="s">
        <v>573</v>
      </c>
      <c r="B24" s="184" t="s">
        <v>469</v>
      </c>
      <c r="C24" s="55">
        <v>44316</v>
      </c>
      <c r="D24" s="35" t="s">
        <v>528</v>
      </c>
      <c r="E24" s="48">
        <v>10200000</v>
      </c>
      <c r="F24" s="148" t="s">
        <v>448</v>
      </c>
      <c r="G24" s="158" t="s">
        <v>445</v>
      </c>
    </row>
    <row r="25" spans="1:7" s="46" customFormat="1" ht="22.5" customHeight="1">
      <c r="A25" s="157" t="s">
        <v>573</v>
      </c>
      <c r="B25" s="183" t="s">
        <v>470</v>
      </c>
      <c r="C25" s="55">
        <v>44319</v>
      </c>
      <c r="D25" s="35" t="s">
        <v>535</v>
      </c>
      <c r="E25" s="48">
        <v>3000000</v>
      </c>
      <c r="F25" s="148" t="s">
        <v>448</v>
      </c>
      <c r="G25" s="158" t="s">
        <v>445</v>
      </c>
    </row>
    <row r="26" spans="1:7" s="46" customFormat="1" ht="22.5" customHeight="1">
      <c r="A26" s="157" t="s">
        <v>571</v>
      </c>
      <c r="B26" s="183" t="s">
        <v>471</v>
      </c>
      <c r="C26" s="55">
        <v>44320</v>
      </c>
      <c r="D26" s="35" t="s">
        <v>536</v>
      </c>
      <c r="E26" s="48">
        <v>5100000</v>
      </c>
      <c r="F26" s="148" t="s">
        <v>448</v>
      </c>
      <c r="G26" s="158" t="s">
        <v>445</v>
      </c>
    </row>
    <row r="27" spans="1:7" s="46" customFormat="1" ht="22.5" customHeight="1">
      <c r="A27" s="167" t="s">
        <v>573</v>
      </c>
      <c r="B27" s="183" t="s">
        <v>472</v>
      </c>
      <c r="C27" s="55">
        <v>44326</v>
      </c>
      <c r="D27" s="35" t="s">
        <v>537</v>
      </c>
      <c r="E27" s="48">
        <v>7350000</v>
      </c>
      <c r="F27" s="148" t="s">
        <v>448</v>
      </c>
      <c r="G27" s="158" t="s">
        <v>445</v>
      </c>
    </row>
    <row r="28" spans="1:7" s="46" customFormat="1" ht="22.5" customHeight="1">
      <c r="A28" s="157" t="s">
        <v>571</v>
      </c>
      <c r="B28" s="183" t="s">
        <v>473</v>
      </c>
      <c r="C28" s="55">
        <v>44328</v>
      </c>
      <c r="D28" s="35" t="s">
        <v>538</v>
      </c>
      <c r="E28" s="48">
        <v>3650000</v>
      </c>
      <c r="F28" s="148" t="s">
        <v>448</v>
      </c>
      <c r="G28" s="158" t="s">
        <v>445</v>
      </c>
    </row>
    <row r="29" spans="1:7" s="46" customFormat="1" ht="22.5" customHeight="1">
      <c r="A29" s="157" t="s">
        <v>571</v>
      </c>
      <c r="B29" s="183" t="s">
        <v>474</v>
      </c>
      <c r="C29" s="55">
        <v>44329</v>
      </c>
      <c r="D29" s="35" t="s">
        <v>530</v>
      </c>
      <c r="E29" s="48">
        <v>9300000</v>
      </c>
      <c r="F29" s="148" t="s">
        <v>448</v>
      </c>
      <c r="G29" s="158" t="s">
        <v>445</v>
      </c>
    </row>
    <row r="30" spans="1:7" s="46" customFormat="1" ht="22.5" customHeight="1">
      <c r="A30" s="157" t="s">
        <v>572</v>
      </c>
      <c r="B30" s="183" t="s">
        <v>475</v>
      </c>
      <c r="C30" s="55">
        <v>44329</v>
      </c>
      <c r="D30" s="35" t="s">
        <v>528</v>
      </c>
      <c r="E30" s="48">
        <v>10150000</v>
      </c>
      <c r="F30" s="148" t="s">
        <v>448</v>
      </c>
      <c r="G30" s="158" t="s">
        <v>445</v>
      </c>
    </row>
    <row r="31" spans="1:7" s="46" customFormat="1" ht="22.5" customHeight="1">
      <c r="A31" s="157" t="s">
        <v>572</v>
      </c>
      <c r="B31" s="183" t="s">
        <v>476</v>
      </c>
      <c r="C31" s="55">
        <v>44330</v>
      </c>
      <c r="D31" s="35" t="s">
        <v>539</v>
      </c>
      <c r="E31" s="48">
        <v>7920000</v>
      </c>
      <c r="F31" s="148" t="s">
        <v>448</v>
      </c>
      <c r="G31" s="158" t="s">
        <v>445</v>
      </c>
    </row>
    <row r="32" spans="1:7" s="46" customFormat="1" ht="22.5" customHeight="1">
      <c r="A32" s="157" t="s">
        <v>576</v>
      </c>
      <c r="B32" s="183" t="s">
        <v>477</v>
      </c>
      <c r="C32" s="55">
        <v>44330</v>
      </c>
      <c r="D32" s="35" t="s">
        <v>519</v>
      </c>
      <c r="E32" s="48">
        <v>9100000</v>
      </c>
      <c r="F32" s="148" t="s">
        <v>448</v>
      </c>
      <c r="G32" s="158" t="s">
        <v>445</v>
      </c>
    </row>
    <row r="33" spans="1:7" s="46" customFormat="1" ht="22.5" customHeight="1">
      <c r="A33" s="157" t="s">
        <v>571</v>
      </c>
      <c r="B33" s="183" t="s">
        <v>478</v>
      </c>
      <c r="C33" s="55">
        <v>44334</v>
      </c>
      <c r="D33" s="35" t="s">
        <v>516</v>
      </c>
      <c r="E33" s="48">
        <v>14400000</v>
      </c>
      <c r="F33" s="148" t="s">
        <v>448</v>
      </c>
      <c r="G33" s="158" t="s">
        <v>445</v>
      </c>
    </row>
    <row r="34" spans="1:7" s="46" customFormat="1" ht="22.5" customHeight="1">
      <c r="A34" s="157" t="s">
        <v>572</v>
      </c>
      <c r="B34" s="185" t="s">
        <v>479</v>
      </c>
      <c r="C34" s="166">
        <v>44334</v>
      </c>
      <c r="D34" s="164" t="s">
        <v>540</v>
      </c>
      <c r="E34" s="165">
        <v>17800000</v>
      </c>
      <c r="F34" s="148" t="s">
        <v>448</v>
      </c>
      <c r="G34" s="158" t="s">
        <v>445</v>
      </c>
    </row>
    <row r="35" spans="1:7" s="46" customFormat="1" ht="22.5" customHeight="1">
      <c r="A35" s="157" t="s">
        <v>573</v>
      </c>
      <c r="B35" s="183" t="s">
        <v>480</v>
      </c>
      <c r="C35" s="55">
        <v>44334</v>
      </c>
      <c r="D35" s="35" t="s">
        <v>541</v>
      </c>
      <c r="E35" s="48">
        <v>20850000</v>
      </c>
      <c r="F35" s="148" t="s">
        <v>448</v>
      </c>
      <c r="G35" s="158" t="s">
        <v>445</v>
      </c>
    </row>
    <row r="36" spans="1:7" s="46" customFormat="1" ht="22.5" customHeight="1">
      <c r="A36" s="157" t="s">
        <v>571</v>
      </c>
      <c r="B36" s="183" t="s">
        <v>481</v>
      </c>
      <c r="C36" s="55">
        <v>44336</v>
      </c>
      <c r="D36" s="35" t="s">
        <v>542</v>
      </c>
      <c r="E36" s="48">
        <v>5200000</v>
      </c>
      <c r="F36" s="148" t="s">
        <v>448</v>
      </c>
      <c r="G36" s="158" t="s">
        <v>445</v>
      </c>
    </row>
    <row r="37" spans="1:7" s="46" customFormat="1" ht="22.5" customHeight="1">
      <c r="A37" s="157" t="s">
        <v>572</v>
      </c>
      <c r="B37" s="183" t="s">
        <v>482</v>
      </c>
      <c r="C37" s="55">
        <v>44337</v>
      </c>
      <c r="D37" s="35" t="s">
        <v>543</v>
      </c>
      <c r="E37" s="48">
        <v>4200000</v>
      </c>
      <c r="F37" s="148" t="s">
        <v>448</v>
      </c>
      <c r="G37" s="158" t="s">
        <v>445</v>
      </c>
    </row>
    <row r="38" spans="1:7" s="46" customFormat="1" ht="22.5" customHeight="1">
      <c r="A38" s="157" t="s">
        <v>572</v>
      </c>
      <c r="B38" s="183" t="s">
        <v>483</v>
      </c>
      <c r="C38" s="55">
        <v>44340</v>
      </c>
      <c r="D38" s="35" t="s">
        <v>544</v>
      </c>
      <c r="E38" s="48">
        <v>10370000</v>
      </c>
      <c r="F38" s="148" t="s">
        <v>448</v>
      </c>
      <c r="G38" s="158" t="s">
        <v>445</v>
      </c>
    </row>
    <row r="39" spans="1:7" s="46" customFormat="1" ht="22.5" customHeight="1">
      <c r="A39" s="157" t="s">
        <v>571</v>
      </c>
      <c r="B39" s="183" t="s">
        <v>484</v>
      </c>
      <c r="C39" s="55">
        <v>44343</v>
      </c>
      <c r="D39" s="35" t="s">
        <v>545</v>
      </c>
      <c r="E39" s="48">
        <v>18700000</v>
      </c>
      <c r="F39" s="148" t="s">
        <v>448</v>
      </c>
      <c r="G39" s="158" t="s">
        <v>445</v>
      </c>
    </row>
    <row r="40" spans="1:7" s="46" customFormat="1" ht="30" customHeight="1">
      <c r="A40" s="157" t="s">
        <v>571</v>
      </c>
      <c r="B40" s="183" t="s">
        <v>485</v>
      </c>
      <c r="C40" s="55">
        <v>44343</v>
      </c>
      <c r="D40" s="35" t="s">
        <v>546</v>
      </c>
      <c r="E40" s="48">
        <v>43600000</v>
      </c>
      <c r="F40" s="148" t="s">
        <v>578</v>
      </c>
      <c r="G40" s="188" t="s">
        <v>579</v>
      </c>
    </row>
    <row r="41" spans="1:7" s="46" customFormat="1" ht="22.5" customHeight="1">
      <c r="A41" s="157" t="s">
        <v>572</v>
      </c>
      <c r="B41" s="183" t="s">
        <v>486</v>
      </c>
      <c r="C41" s="55">
        <v>44344</v>
      </c>
      <c r="D41" s="35" t="s">
        <v>547</v>
      </c>
      <c r="E41" s="48">
        <v>3020000</v>
      </c>
      <c r="F41" s="148" t="s">
        <v>448</v>
      </c>
      <c r="G41" s="158" t="s">
        <v>445</v>
      </c>
    </row>
    <row r="42" spans="1:7" s="46" customFormat="1" ht="22.5" customHeight="1">
      <c r="A42" s="157" t="s">
        <v>571</v>
      </c>
      <c r="B42" s="183" t="s">
        <v>487</v>
      </c>
      <c r="C42" s="55">
        <v>44344</v>
      </c>
      <c r="D42" s="35" t="s">
        <v>520</v>
      </c>
      <c r="E42" s="48">
        <v>2935000</v>
      </c>
      <c r="F42" s="148" t="s">
        <v>448</v>
      </c>
      <c r="G42" s="158" t="s">
        <v>445</v>
      </c>
    </row>
    <row r="43" spans="1:7" s="46" customFormat="1" ht="22.5" customHeight="1">
      <c r="A43" s="157" t="s">
        <v>573</v>
      </c>
      <c r="B43" s="183" t="s">
        <v>488</v>
      </c>
      <c r="C43" s="55">
        <v>44344</v>
      </c>
      <c r="D43" s="35" t="s">
        <v>548</v>
      </c>
      <c r="E43" s="48">
        <v>3000000</v>
      </c>
      <c r="F43" s="148" t="s">
        <v>448</v>
      </c>
      <c r="G43" s="158" t="s">
        <v>445</v>
      </c>
    </row>
    <row r="44" spans="1:7" s="46" customFormat="1" ht="22.5" customHeight="1">
      <c r="A44" s="157" t="s">
        <v>571</v>
      </c>
      <c r="B44" s="183" t="s">
        <v>489</v>
      </c>
      <c r="C44" s="55">
        <v>44347</v>
      </c>
      <c r="D44" s="35" t="s">
        <v>549</v>
      </c>
      <c r="E44" s="48">
        <v>13280000</v>
      </c>
      <c r="F44" s="148" t="s">
        <v>448</v>
      </c>
      <c r="G44" s="158" t="s">
        <v>445</v>
      </c>
    </row>
    <row r="45" spans="1:7" s="46" customFormat="1" ht="22.5" customHeight="1">
      <c r="A45" s="157" t="s">
        <v>571</v>
      </c>
      <c r="B45" s="183" t="s">
        <v>490</v>
      </c>
      <c r="C45" s="55">
        <v>44347</v>
      </c>
      <c r="D45" s="35" t="s">
        <v>550</v>
      </c>
      <c r="E45" s="48">
        <v>17199600</v>
      </c>
      <c r="F45" s="148" t="s">
        <v>448</v>
      </c>
      <c r="G45" s="158" t="s">
        <v>445</v>
      </c>
    </row>
    <row r="46" spans="1:7" s="46" customFormat="1" ht="22.5" customHeight="1">
      <c r="A46" s="157" t="s">
        <v>572</v>
      </c>
      <c r="B46" s="183" t="s">
        <v>491</v>
      </c>
      <c r="C46" s="55">
        <v>44349</v>
      </c>
      <c r="D46" s="35" t="s">
        <v>551</v>
      </c>
      <c r="E46" s="48">
        <v>10540000</v>
      </c>
      <c r="F46" s="148" t="s">
        <v>448</v>
      </c>
      <c r="G46" s="158" t="s">
        <v>445</v>
      </c>
    </row>
    <row r="47" spans="1:7" s="46" customFormat="1" ht="22.5" customHeight="1">
      <c r="A47" s="157" t="s">
        <v>572</v>
      </c>
      <c r="B47" s="183" t="s">
        <v>492</v>
      </c>
      <c r="C47" s="55">
        <v>44349</v>
      </c>
      <c r="D47" s="35" t="s">
        <v>552</v>
      </c>
      <c r="E47" s="48">
        <v>10790000</v>
      </c>
      <c r="F47" s="148" t="s">
        <v>448</v>
      </c>
      <c r="G47" s="158" t="s">
        <v>445</v>
      </c>
    </row>
    <row r="48" spans="1:7" s="46" customFormat="1" ht="22.5" customHeight="1">
      <c r="A48" s="157" t="s">
        <v>573</v>
      </c>
      <c r="B48" s="183" t="s">
        <v>493</v>
      </c>
      <c r="C48" s="55">
        <v>44350</v>
      </c>
      <c r="D48" s="35" t="s">
        <v>517</v>
      </c>
      <c r="E48" s="48">
        <v>7650000</v>
      </c>
      <c r="F48" s="148" t="s">
        <v>448</v>
      </c>
      <c r="G48" s="158" t="s">
        <v>445</v>
      </c>
    </row>
    <row r="49" spans="1:7" s="46" customFormat="1" ht="22.5" customHeight="1">
      <c r="A49" s="157" t="s">
        <v>572</v>
      </c>
      <c r="B49" s="183" t="s">
        <v>494</v>
      </c>
      <c r="C49" s="55">
        <v>44351</v>
      </c>
      <c r="D49" s="35" t="s">
        <v>553</v>
      </c>
      <c r="E49" s="48">
        <v>17570000</v>
      </c>
      <c r="F49" s="148" t="s">
        <v>448</v>
      </c>
      <c r="G49" s="158" t="s">
        <v>445</v>
      </c>
    </row>
    <row r="50" spans="1:7" s="46" customFormat="1" ht="22.5" customHeight="1">
      <c r="A50" s="157" t="s">
        <v>571</v>
      </c>
      <c r="B50" s="183" t="s">
        <v>495</v>
      </c>
      <c r="C50" s="55">
        <v>44351</v>
      </c>
      <c r="D50" s="35" t="s">
        <v>554</v>
      </c>
      <c r="E50" s="48">
        <v>3410000</v>
      </c>
      <c r="F50" s="148" t="s">
        <v>448</v>
      </c>
      <c r="G50" s="158" t="s">
        <v>445</v>
      </c>
    </row>
    <row r="51" spans="1:7" s="46" customFormat="1" ht="22.5" customHeight="1">
      <c r="A51" s="157" t="s">
        <v>572</v>
      </c>
      <c r="B51" s="183" t="s">
        <v>577</v>
      </c>
      <c r="C51" s="55">
        <v>44351</v>
      </c>
      <c r="D51" s="35" t="s">
        <v>528</v>
      </c>
      <c r="E51" s="48">
        <v>10150000</v>
      </c>
      <c r="F51" s="148" t="s">
        <v>448</v>
      </c>
      <c r="G51" s="158" t="s">
        <v>445</v>
      </c>
    </row>
    <row r="52" spans="1:7" s="46" customFormat="1" ht="22.5" customHeight="1">
      <c r="A52" s="157" t="s">
        <v>573</v>
      </c>
      <c r="B52" s="183" t="s">
        <v>496</v>
      </c>
      <c r="C52" s="55">
        <v>44354</v>
      </c>
      <c r="D52" s="35" t="s">
        <v>555</v>
      </c>
      <c r="E52" s="48">
        <v>2398000</v>
      </c>
      <c r="F52" s="148" t="s">
        <v>448</v>
      </c>
      <c r="G52" s="158" t="s">
        <v>445</v>
      </c>
    </row>
    <row r="53" spans="1:7" s="46" customFormat="1" ht="22.5" customHeight="1">
      <c r="A53" s="157" t="s">
        <v>573</v>
      </c>
      <c r="B53" s="183" t="s">
        <v>497</v>
      </c>
      <c r="C53" s="55">
        <v>44354</v>
      </c>
      <c r="D53" s="35" t="s">
        <v>556</v>
      </c>
      <c r="E53" s="48">
        <v>6050000</v>
      </c>
      <c r="F53" s="148" t="s">
        <v>448</v>
      </c>
      <c r="G53" s="158" t="s">
        <v>445</v>
      </c>
    </row>
    <row r="54" spans="1:7" s="46" customFormat="1" ht="22.5" customHeight="1">
      <c r="A54" s="157" t="s">
        <v>571</v>
      </c>
      <c r="B54" s="183" t="s">
        <v>498</v>
      </c>
      <c r="C54" s="55">
        <v>44354</v>
      </c>
      <c r="D54" s="35" t="s">
        <v>557</v>
      </c>
      <c r="E54" s="48">
        <v>18800000</v>
      </c>
      <c r="F54" s="148" t="s">
        <v>448</v>
      </c>
      <c r="G54" s="158" t="s">
        <v>445</v>
      </c>
    </row>
    <row r="55" spans="1:7" s="46" customFormat="1" ht="22.5" customHeight="1">
      <c r="A55" s="157" t="s">
        <v>572</v>
      </c>
      <c r="B55" s="183" t="s">
        <v>499</v>
      </c>
      <c r="C55" s="55">
        <v>44354</v>
      </c>
      <c r="D55" s="35" t="s">
        <v>558</v>
      </c>
      <c r="E55" s="48">
        <v>5500000</v>
      </c>
      <c r="F55" s="148" t="s">
        <v>448</v>
      </c>
      <c r="G55" s="158" t="s">
        <v>445</v>
      </c>
    </row>
    <row r="56" spans="1:7" s="46" customFormat="1" ht="22.5" customHeight="1">
      <c r="A56" s="157" t="s">
        <v>572</v>
      </c>
      <c r="B56" s="183" t="s">
        <v>500</v>
      </c>
      <c r="C56" s="55">
        <v>44354</v>
      </c>
      <c r="D56" s="35" t="s">
        <v>518</v>
      </c>
      <c r="E56" s="48">
        <v>6600000</v>
      </c>
      <c r="F56" s="148" t="s">
        <v>448</v>
      </c>
      <c r="G56" s="158" t="s">
        <v>445</v>
      </c>
    </row>
    <row r="57" spans="1:7" s="156" customFormat="1" ht="30" customHeight="1">
      <c r="A57" s="157" t="s">
        <v>572</v>
      </c>
      <c r="B57" s="183" t="s">
        <v>501</v>
      </c>
      <c r="C57" s="55">
        <v>44356</v>
      </c>
      <c r="D57" s="35" t="s">
        <v>559</v>
      </c>
      <c r="E57" s="48">
        <v>33200000</v>
      </c>
      <c r="F57" s="148" t="s">
        <v>578</v>
      </c>
      <c r="G57" s="188" t="s">
        <v>579</v>
      </c>
    </row>
    <row r="58" spans="1:7" s="46" customFormat="1" ht="22.5" customHeight="1">
      <c r="A58" s="157" t="s">
        <v>573</v>
      </c>
      <c r="B58" s="183" t="s">
        <v>502</v>
      </c>
      <c r="C58" s="55">
        <v>44356</v>
      </c>
      <c r="D58" s="35" t="s">
        <v>560</v>
      </c>
      <c r="E58" s="48">
        <v>3300000</v>
      </c>
      <c r="F58" s="148" t="s">
        <v>448</v>
      </c>
      <c r="G58" s="158" t="s">
        <v>445</v>
      </c>
    </row>
    <row r="59" spans="1:7" s="46" customFormat="1" ht="22.5" customHeight="1">
      <c r="A59" s="157" t="s">
        <v>571</v>
      </c>
      <c r="B59" s="183" t="s">
        <v>503</v>
      </c>
      <c r="C59" s="55">
        <v>44356</v>
      </c>
      <c r="D59" s="35" t="s">
        <v>561</v>
      </c>
      <c r="E59" s="48">
        <v>5500000</v>
      </c>
      <c r="F59" s="148" t="s">
        <v>448</v>
      </c>
      <c r="G59" s="158" t="s">
        <v>445</v>
      </c>
    </row>
    <row r="60" spans="1:7" s="46" customFormat="1" ht="22.5" customHeight="1">
      <c r="A60" s="157" t="s">
        <v>571</v>
      </c>
      <c r="B60" s="183" t="s">
        <v>504</v>
      </c>
      <c r="C60" s="55">
        <v>44356</v>
      </c>
      <c r="D60" s="35" t="s">
        <v>562</v>
      </c>
      <c r="E60" s="48">
        <v>8400000</v>
      </c>
      <c r="F60" s="148" t="s">
        <v>448</v>
      </c>
      <c r="G60" s="158" t="s">
        <v>445</v>
      </c>
    </row>
    <row r="61" spans="1:7" s="46" customFormat="1" ht="22.5" customHeight="1">
      <c r="A61" s="157" t="s">
        <v>572</v>
      </c>
      <c r="B61" s="183" t="s">
        <v>505</v>
      </c>
      <c r="C61" s="55">
        <v>44357</v>
      </c>
      <c r="D61" s="35" t="s">
        <v>563</v>
      </c>
      <c r="E61" s="48">
        <v>6100000</v>
      </c>
      <c r="F61" s="148" t="s">
        <v>448</v>
      </c>
      <c r="G61" s="158" t="s">
        <v>445</v>
      </c>
    </row>
    <row r="62" spans="1:7" s="46" customFormat="1" ht="22.5" customHeight="1">
      <c r="A62" s="157" t="s">
        <v>573</v>
      </c>
      <c r="B62" s="183" t="s">
        <v>506</v>
      </c>
      <c r="C62" s="55">
        <v>44357</v>
      </c>
      <c r="D62" s="35" t="s">
        <v>564</v>
      </c>
      <c r="E62" s="48">
        <v>3580000</v>
      </c>
      <c r="F62" s="148" t="s">
        <v>448</v>
      </c>
      <c r="G62" s="158" t="s">
        <v>445</v>
      </c>
    </row>
    <row r="63" spans="1:7" s="46" customFormat="1" ht="22.5" customHeight="1">
      <c r="A63" s="157" t="s">
        <v>571</v>
      </c>
      <c r="B63" s="183" t="s">
        <v>507</v>
      </c>
      <c r="C63" s="55">
        <v>44358</v>
      </c>
      <c r="D63" s="35" t="s">
        <v>565</v>
      </c>
      <c r="E63" s="48">
        <v>5610000</v>
      </c>
      <c r="F63" s="148" t="s">
        <v>448</v>
      </c>
      <c r="G63" s="158" t="s">
        <v>445</v>
      </c>
    </row>
    <row r="64" spans="1:7" s="46" customFormat="1" ht="22.5" customHeight="1">
      <c r="A64" s="157" t="s">
        <v>572</v>
      </c>
      <c r="B64" s="183" t="s">
        <v>508</v>
      </c>
      <c r="C64" s="55">
        <v>44361</v>
      </c>
      <c r="D64" s="35" t="s">
        <v>566</v>
      </c>
      <c r="E64" s="48">
        <v>5300000</v>
      </c>
      <c r="F64" s="148" t="s">
        <v>448</v>
      </c>
      <c r="G64" s="158" t="s">
        <v>445</v>
      </c>
    </row>
    <row r="65" spans="1:7" ht="22.5" customHeight="1">
      <c r="A65" s="161" t="s">
        <v>571</v>
      </c>
      <c r="B65" s="183" t="s">
        <v>509</v>
      </c>
      <c r="C65" s="55">
        <v>44365</v>
      </c>
      <c r="D65" s="35" t="s">
        <v>567</v>
      </c>
      <c r="E65" s="48">
        <v>16500000</v>
      </c>
      <c r="F65" s="148" t="s">
        <v>448</v>
      </c>
      <c r="G65" s="158" t="s">
        <v>445</v>
      </c>
    </row>
    <row r="66" spans="1:7" ht="22.5" customHeight="1">
      <c r="A66" s="167" t="s">
        <v>572</v>
      </c>
      <c r="B66" s="183" t="s">
        <v>510</v>
      </c>
      <c r="C66" s="55">
        <v>44369</v>
      </c>
      <c r="D66" s="35" t="s">
        <v>568</v>
      </c>
      <c r="E66" s="48">
        <v>2570000</v>
      </c>
      <c r="F66" s="148" t="s">
        <v>448</v>
      </c>
      <c r="G66" s="158" t="s">
        <v>445</v>
      </c>
    </row>
    <row r="67" spans="1:7" ht="22.5" customHeight="1">
      <c r="A67" s="157" t="s">
        <v>572</v>
      </c>
      <c r="B67" s="183" t="s">
        <v>511</v>
      </c>
      <c r="C67" s="55">
        <v>44369</v>
      </c>
      <c r="D67" s="35" t="s">
        <v>528</v>
      </c>
      <c r="E67" s="48">
        <v>10000000</v>
      </c>
      <c r="F67" s="148" t="s">
        <v>448</v>
      </c>
      <c r="G67" s="158" t="s">
        <v>445</v>
      </c>
    </row>
    <row r="68" spans="1:7" ht="22.5" customHeight="1">
      <c r="A68" s="162" t="s">
        <v>571</v>
      </c>
      <c r="B68" s="183" t="s">
        <v>512</v>
      </c>
      <c r="C68" s="55">
        <v>44371</v>
      </c>
      <c r="D68" s="35" t="s">
        <v>569</v>
      </c>
      <c r="E68" s="48">
        <v>9300000</v>
      </c>
      <c r="F68" s="148" t="s">
        <v>448</v>
      </c>
      <c r="G68" s="158" t="s">
        <v>445</v>
      </c>
    </row>
    <row r="69" spans="1:7" ht="30" customHeight="1">
      <c r="A69" s="167" t="s">
        <v>572</v>
      </c>
      <c r="B69" s="186" t="s">
        <v>513</v>
      </c>
      <c r="C69" s="55">
        <v>44372</v>
      </c>
      <c r="D69" s="35" t="s">
        <v>570</v>
      </c>
      <c r="E69" s="48">
        <v>48170000</v>
      </c>
      <c r="F69" s="148" t="s">
        <v>578</v>
      </c>
      <c r="G69" s="188" t="s">
        <v>579</v>
      </c>
    </row>
    <row r="70" spans="1:7" ht="22.5" customHeight="1" thickBot="1">
      <c r="A70" s="173" t="s">
        <v>573</v>
      </c>
      <c r="B70" s="189" t="s">
        <v>514</v>
      </c>
      <c r="C70" s="190">
        <v>44372</v>
      </c>
      <c r="D70" s="191" t="s">
        <v>518</v>
      </c>
      <c r="E70" s="192">
        <v>6908000</v>
      </c>
      <c r="F70" s="159" t="s">
        <v>448</v>
      </c>
      <c r="G70" s="160" t="s">
        <v>445</v>
      </c>
    </row>
  </sheetData>
  <sortState ref="A4:G124">
    <sortCondition ref="C4:C124"/>
  </sortState>
  <mergeCells count="1">
    <mergeCell ref="A1:G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6" sqref="Q16"/>
    </sheetView>
  </sheetViews>
  <sheetFormatPr defaultRowHeight="13.5"/>
  <cols>
    <col min="9" max="9" width="9.44140625" bestFit="1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F23" sqref="F23"/>
    </sheetView>
  </sheetViews>
  <sheetFormatPr defaultRowHeight="13.5"/>
  <cols>
    <col min="1" max="1" width="29.5546875" customWidth="1"/>
    <col min="2" max="2" width="14.109375" customWidth="1"/>
    <col min="3" max="3" width="15" customWidth="1"/>
  </cols>
  <sheetData>
    <row r="1" spans="1:3">
      <c r="A1" s="153" t="s">
        <v>438</v>
      </c>
      <c r="B1" s="153" t="s">
        <v>437</v>
      </c>
      <c r="C1" s="153" t="s">
        <v>439</v>
      </c>
    </row>
    <row r="2" spans="1:3">
      <c r="A2" t="e">
        <f>#REF!</f>
        <v>#REF!</v>
      </c>
      <c r="B2" t="e">
        <f>COUNTIF(#REF!,A2)</f>
        <v>#REF!</v>
      </c>
      <c r="C2" s="152" t="e">
        <f>SUMIF(#REF!,A2,#REF!)</f>
        <v>#REF!</v>
      </c>
    </row>
    <row r="3" spans="1:3">
      <c r="A3" t="e">
        <f>#REF!</f>
        <v>#REF!</v>
      </c>
      <c r="B3" t="e">
        <f>COUNTIF(#REF!,A3)</f>
        <v>#REF!</v>
      </c>
      <c r="C3" s="152" t="e">
        <f>SUMIF(#REF!,A3,#REF!)</f>
        <v>#REF!</v>
      </c>
    </row>
    <row r="4" spans="1:3">
      <c r="A4" t="e">
        <f>#REF!</f>
        <v>#REF!</v>
      </c>
      <c r="B4" t="e">
        <f>COUNTIF(#REF!,A4)</f>
        <v>#REF!</v>
      </c>
      <c r="C4" s="152" t="e">
        <f>SUMIF(#REF!,A4,#REF!)</f>
        <v>#REF!</v>
      </c>
    </row>
    <row r="5" spans="1:3">
      <c r="A5" t="e">
        <f>#REF!</f>
        <v>#REF!</v>
      </c>
      <c r="B5" t="e">
        <f>COUNTIF(#REF!,A5)</f>
        <v>#REF!</v>
      </c>
      <c r="C5" s="152" t="e">
        <f>SUMIF(#REF!,A5,#REF!)</f>
        <v>#REF!</v>
      </c>
    </row>
    <row r="6" spans="1:3">
      <c r="A6" t="e">
        <f>#REF!</f>
        <v>#REF!</v>
      </c>
      <c r="B6" t="e">
        <f>COUNTIF(#REF!,A6)</f>
        <v>#REF!</v>
      </c>
      <c r="C6" s="152" t="e">
        <f>SUMIF(#REF!,A6,#REF!)</f>
        <v>#REF!</v>
      </c>
    </row>
    <row r="7" spans="1:3">
      <c r="A7" t="e">
        <f>#REF!</f>
        <v>#REF!</v>
      </c>
      <c r="B7" t="e">
        <f>COUNTIF(#REF!,A7)</f>
        <v>#REF!</v>
      </c>
      <c r="C7" s="152" t="e">
        <f>SUMIF(#REF!,A7,#REF!)</f>
        <v>#REF!</v>
      </c>
    </row>
    <row r="8" spans="1:3">
      <c r="A8" t="e">
        <f>#REF!</f>
        <v>#REF!</v>
      </c>
      <c r="B8" t="e">
        <f>COUNTIF(#REF!,A8)</f>
        <v>#REF!</v>
      </c>
      <c r="C8" s="152" t="e">
        <f>SUMIF(#REF!,A8,#REF!)</f>
        <v>#REF!</v>
      </c>
    </row>
    <row r="9" spans="1:3">
      <c r="A9" t="e">
        <f>#REF!</f>
        <v>#REF!</v>
      </c>
      <c r="B9" t="e">
        <f>COUNTIF(#REF!,A9)</f>
        <v>#REF!</v>
      </c>
      <c r="C9" s="152" t="e">
        <f>SUMIF(#REF!,A9,#REF!)</f>
        <v>#REF!</v>
      </c>
    </row>
    <row r="10" spans="1:3">
      <c r="A10" t="e">
        <f>#REF!</f>
        <v>#REF!</v>
      </c>
      <c r="B10" t="e">
        <f>COUNTIF(#REF!,A10)</f>
        <v>#REF!</v>
      </c>
      <c r="C10" s="152" t="e">
        <f>SUMIF(#REF!,A10,#REF!)</f>
        <v>#REF!</v>
      </c>
    </row>
    <row r="11" spans="1:3">
      <c r="A11" t="e">
        <f>#REF!</f>
        <v>#REF!</v>
      </c>
      <c r="B11" t="e">
        <f>COUNTIF(#REF!,A11)</f>
        <v>#REF!</v>
      </c>
      <c r="C11" s="152" t="e">
        <f>SUMIF(#REF!,A11,#REF!)</f>
        <v>#REF!</v>
      </c>
    </row>
    <row r="12" spans="1:3">
      <c r="A12" t="e">
        <f>#REF!</f>
        <v>#REF!</v>
      </c>
      <c r="B12" t="e">
        <f>COUNTIF(#REF!,A12)</f>
        <v>#REF!</v>
      </c>
      <c r="C12" s="152" t="e">
        <f>SUMIF(#REF!,A12,#REF!)</f>
        <v>#REF!</v>
      </c>
    </row>
    <row r="13" spans="1:3">
      <c r="A13" t="e">
        <f>#REF!</f>
        <v>#REF!</v>
      </c>
      <c r="B13" t="e">
        <f>COUNTIF(#REF!,A13)</f>
        <v>#REF!</v>
      </c>
      <c r="C13" s="152" t="e">
        <f>SUMIF(#REF!,A13,#REF!)</f>
        <v>#REF!</v>
      </c>
    </row>
    <row r="14" spans="1:3">
      <c r="A14" t="e">
        <f>#REF!</f>
        <v>#REF!</v>
      </c>
      <c r="B14" t="e">
        <f>COUNTIF(#REF!,A14)</f>
        <v>#REF!</v>
      </c>
      <c r="C14" s="152" t="e">
        <f>SUMIF(#REF!,A14,#REF!)</f>
        <v>#REF!</v>
      </c>
    </row>
    <row r="15" spans="1:3">
      <c r="A15" t="e">
        <f>#REF!</f>
        <v>#REF!</v>
      </c>
      <c r="B15" t="e">
        <f>COUNTIF(#REF!,A15)</f>
        <v>#REF!</v>
      </c>
      <c r="C15" s="152" t="e">
        <f>SUMIF(#REF!,A15,#REF!)</f>
        <v>#REF!</v>
      </c>
    </row>
    <row r="16" spans="1:3">
      <c r="A16" t="e">
        <f>#REF!</f>
        <v>#REF!</v>
      </c>
      <c r="B16" t="e">
        <f>COUNTIF(#REF!,A16)</f>
        <v>#REF!</v>
      </c>
      <c r="C16" s="152" t="e">
        <f>SUMIF(#REF!,A16,#REF!)</f>
        <v>#REF!</v>
      </c>
    </row>
    <row r="17" spans="1:3">
      <c r="A17" t="e">
        <f>#REF!</f>
        <v>#REF!</v>
      </c>
      <c r="B17" t="e">
        <f>COUNTIF(#REF!,A17)</f>
        <v>#REF!</v>
      </c>
      <c r="C17" s="152" t="e">
        <f>SUMIF(#REF!,A17,#REF!)</f>
        <v>#REF!</v>
      </c>
    </row>
    <row r="18" spans="1:3">
      <c r="A18" t="e">
        <f>#REF!</f>
        <v>#REF!</v>
      </c>
      <c r="B18" t="e">
        <f>COUNTIF(#REF!,A18)</f>
        <v>#REF!</v>
      </c>
      <c r="C18" s="152" t="e">
        <f>SUMIF(#REF!,A18,#REF!)</f>
        <v>#REF!</v>
      </c>
    </row>
    <row r="19" spans="1:3">
      <c r="A19" t="e">
        <f>#REF!</f>
        <v>#REF!</v>
      </c>
      <c r="B19" t="e">
        <f>COUNTIF(#REF!,A19)</f>
        <v>#REF!</v>
      </c>
      <c r="C19" s="152" t="e">
        <f>SUMIF(#REF!,A19,#REF!)</f>
        <v>#REF!</v>
      </c>
    </row>
    <row r="20" spans="1:3">
      <c r="A20" t="e">
        <f>#REF!</f>
        <v>#REF!</v>
      </c>
      <c r="B20" t="e">
        <f>COUNTIF(#REF!,A20)</f>
        <v>#REF!</v>
      </c>
      <c r="C20" s="152" t="e">
        <f>SUMIF(#REF!,A20,#REF!)</f>
        <v>#REF!</v>
      </c>
    </row>
    <row r="21" spans="1:3">
      <c r="A21" t="e">
        <f>#REF!</f>
        <v>#REF!</v>
      </c>
      <c r="B21" t="e">
        <f>COUNTIF(#REF!,A21)</f>
        <v>#REF!</v>
      </c>
      <c r="C21" s="152" t="e">
        <f>SUMIF(#REF!,A21,#REF!)</f>
        <v>#REF!</v>
      </c>
    </row>
    <row r="22" spans="1:3">
      <c r="A22" t="e">
        <f>#REF!</f>
        <v>#REF!</v>
      </c>
      <c r="B22" t="e">
        <f>COUNTIF(#REF!,A22)</f>
        <v>#REF!</v>
      </c>
      <c r="C22" s="152" t="e">
        <f>SUMIF(#REF!,A22,#REF!)</f>
        <v>#REF!</v>
      </c>
    </row>
    <row r="23" spans="1:3">
      <c r="A23" t="e">
        <f>#REF!</f>
        <v>#REF!</v>
      </c>
      <c r="B23" t="e">
        <f>COUNTIF(#REF!,A23)</f>
        <v>#REF!</v>
      </c>
      <c r="C23" s="152" t="e">
        <f>SUMIF(#REF!,A23,#REF!)</f>
        <v>#REF!</v>
      </c>
    </row>
    <row r="24" spans="1:3">
      <c r="A24" t="e">
        <f>#REF!</f>
        <v>#REF!</v>
      </c>
      <c r="B24" t="e">
        <f>COUNTIF(#REF!,A24)</f>
        <v>#REF!</v>
      </c>
      <c r="C24" s="152" t="e">
        <f>SUMIF(#REF!,A24,#REF!)</f>
        <v>#REF!</v>
      </c>
    </row>
    <row r="25" spans="1:3">
      <c r="A25" t="e">
        <f>#REF!</f>
        <v>#REF!</v>
      </c>
      <c r="B25" t="e">
        <f>COUNTIF(#REF!,A25)</f>
        <v>#REF!</v>
      </c>
      <c r="C25" s="152" t="e">
        <f>SUMIF(#REF!,A25,#REF!)</f>
        <v>#REF!</v>
      </c>
    </row>
    <row r="26" spans="1:3">
      <c r="A26" t="e">
        <f>#REF!</f>
        <v>#REF!</v>
      </c>
      <c r="B26" t="e">
        <f>COUNTIF(#REF!,A26)</f>
        <v>#REF!</v>
      </c>
      <c r="C26" s="152" t="e">
        <f>SUMIF(#REF!,A26,#REF!)</f>
        <v>#REF!</v>
      </c>
    </row>
    <row r="27" spans="1:3">
      <c r="A27" t="e">
        <f>#REF!</f>
        <v>#REF!</v>
      </c>
      <c r="B27" t="e">
        <f>COUNTIF(#REF!,A27)</f>
        <v>#REF!</v>
      </c>
      <c r="C27" s="152" t="e">
        <f>SUMIF(#REF!,A27,#REF!)</f>
        <v>#REF!</v>
      </c>
    </row>
    <row r="28" spans="1:3">
      <c r="A28" t="e">
        <f>#REF!</f>
        <v>#REF!</v>
      </c>
      <c r="B28" t="e">
        <f>COUNTIF(#REF!,A28)</f>
        <v>#REF!</v>
      </c>
      <c r="C28" s="152" t="e">
        <f>SUMIF(#REF!,A28,#REF!)</f>
        <v>#REF!</v>
      </c>
    </row>
    <row r="29" spans="1:3">
      <c r="A29" t="e">
        <f>#REF!</f>
        <v>#REF!</v>
      </c>
      <c r="B29" t="e">
        <f>COUNTIF(#REF!,A29)</f>
        <v>#REF!</v>
      </c>
      <c r="C29" s="152" t="e">
        <f>SUMIF(#REF!,A29,#REF!)</f>
        <v>#REF!</v>
      </c>
    </row>
    <row r="30" spans="1:3">
      <c r="A30" t="e">
        <f>#REF!</f>
        <v>#REF!</v>
      </c>
      <c r="B30" t="e">
        <f>COUNTIF(#REF!,A30)</f>
        <v>#REF!</v>
      </c>
      <c r="C30" s="152" t="e">
        <f>SUMIF(#REF!,A30,#REF!)</f>
        <v>#REF!</v>
      </c>
    </row>
    <row r="31" spans="1:3">
      <c r="A31" t="e">
        <f>#REF!</f>
        <v>#REF!</v>
      </c>
      <c r="B31" t="e">
        <f>COUNTIF(#REF!,A31)</f>
        <v>#REF!</v>
      </c>
      <c r="C31" s="152" t="e">
        <f>SUMIF(#REF!,A31,#REF!)</f>
        <v>#REF!</v>
      </c>
    </row>
    <row r="32" spans="1:3">
      <c r="A32" t="e">
        <f>#REF!</f>
        <v>#REF!</v>
      </c>
      <c r="B32" t="e">
        <f>COUNTIF(#REF!,A32)</f>
        <v>#REF!</v>
      </c>
      <c r="C32" s="152" t="e">
        <f>SUMIF(#REF!,A32,#REF!)</f>
        <v>#REF!</v>
      </c>
    </row>
    <row r="33" spans="1:3">
      <c r="A33" t="e">
        <f>#REF!</f>
        <v>#REF!</v>
      </c>
      <c r="B33" t="e">
        <f>COUNTIF(#REF!,A33)</f>
        <v>#REF!</v>
      </c>
      <c r="C33" s="152" t="e">
        <f>SUMIF(#REF!,A33,#REF!)</f>
        <v>#REF!</v>
      </c>
    </row>
    <row r="34" spans="1:3">
      <c r="A34" t="e">
        <f>#REF!</f>
        <v>#REF!</v>
      </c>
      <c r="B34" t="e">
        <f>COUNTIF(#REF!,A34)</f>
        <v>#REF!</v>
      </c>
      <c r="C34" s="152" t="e">
        <f>SUMIF(#REF!,A34,#REF!)</f>
        <v>#REF!</v>
      </c>
    </row>
    <row r="35" spans="1:3">
      <c r="A35" t="e">
        <f>#REF!</f>
        <v>#REF!</v>
      </c>
      <c r="B35" t="e">
        <f>COUNTIF(#REF!,A35)</f>
        <v>#REF!</v>
      </c>
      <c r="C35" s="152" t="e">
        <f>SUMIF(#REF!,A35,#REF!)</f>
        <v>#REF!</v>
      </c>
    </row>
    <row r="36" spans="1:3">
      <c r="A36" t="e">
        <f>#REF!</f>
        <v>#REF!</v>
      </c>
      <c r="B36" t="e">
        <f>COUNTIF(#REF!,A36)</f>
        <v>#REF!</v>
      </c>
      <c r="C36" s="152" t="e">
        <f>SUMIF(#REF!,A36,#REF!)</f>
        <v>#REF!</v>
      </c>
    </row>
    <row r="37" spans="1:3">
      <c r="A37" t="e">
        <f>#REF!</f>
        <v>#REF!</v>
      </c>
      <c r="B37" t="e">
        <f>COUNTIF(#REF!,A37)</f>
        <v>#REF!</v>
      </c>
      <c r="C37" s="152" t="e">
        <f>SUMIF(#REF!,A37,#REF!)</f>
        <v>#REF!</v>
      </c>
    </row>
    <row r="38" spans="1:3">
      <c r="A38" t="e">
        <f>#REF!</f>
        <v>#REF!</v>
      </c>
      <c r="B38" t="e">
        <f>COUNTIF(#REF!,A38)</f>
        <v>#REF!</v>
      </c>
      <c r="C38" s="152" t="e">
        <f>SUMIF(#REF!,A38,#REF!)</f>
        <v>#REF!</v>
      </c>
    </row>
    <row r="39" spans="1:3">
      <c r="A39" t="e">
        <f>#REF!</f>
        <v>#REF!</v>
      </c>
      <c r="B39" t="e">
        <f>COUNTIF(#REF!,A39)</f>
        <v>#REF!</v>
      </c>
      <c r="C39" s="152" t="e">
        <f>SUMIF(#REF!,A39,#REF!)</f>
        <v>#REF!</v>
      </c>
    </row>
    <row r="40" spans="1:3">
      <c r="A40" t="e">
        <f>#REF!</f>
        <v>#REF!</v>
      </c>
      <c r="B40" t="e">
        <f>COUNTIF(#REF!,A40)</f>
        <v>#REF!</v>
      </c>
      <c r="C40" s="152" t="e">
        <f>SUMIF(#REF!,A40,#REF!)</f>
        <v>#REF!</v>
      </c>
    </row>
    <row r="41" spans="1:3">
      <c r="A41" t="e">
        <f>#REF!</f>
        <v>#REF!</v>
      </c>
      <c r="B41" t="e">
        <f>COUNTIF(#REF!,A41)</f>
        <v>#REF!</v>
      </c>
      <c r="C41" s="152" t="e">
        <f>SUMIF(#REF!,A41,#REF!)</f>
        <v>#REF!</v>
      </c>
    </row>
    <row r="42" spans="1:3">
      <c r="A42" t="e">
        <f>#REF!</f>
        <v>#REF!</v>
      </c>
      <c r="B42" t="e">
        <f>COUNTIF(#REF!,A42)</f>
        <v>#REF!</v>
      </c>
      <c r="C42" s="152" t="e">
        <f>SUMIF(#REF!,A42,#REF!)</f>
        <v>#REF!</v>
      </c>
    </row>
    <row r="43" spans="1:3">
      <c r="A43" t="e">
        <f>#REF!</f>
        <v>#REF!</v>
      </c>
      <c r="B43" t="e">
        <f>COUNTIF(#REF!,A43)</f>
        <v>#REF!</v>
      </c>
      <c r="C43" s="152" t="e">
        <f>SUMIF(#REF!,A43,#REF!)</f>
        <v>#REF!</v>
      </c>
    </row>
    <row r="44" spans="1:3">
      <c r="A44" t="e">
        <f>#REF!</f>
        <v>#REF!</v>
      </c>
      <c r="B44" t="e">
        <f>COUNTIF(#REF!,A44)</f>
        <v>#REF!</v>
      </c>
      <c r="C44" s="152" t="e">
        <f>SUMIF(#REF!,A44,#REF!)</f>
        <v>#REF!</v>
      </c>
    </row>
    <row r="45" spans="1:3">
      <c r="A45" t="e">
        <f>#REF!</f>
        <v>#REF!</v>
      </c>
      <c r="B45" t="e">
        <f>COUNTIF(#REF!,A45)</f>
        <v>#REF!</v>
      </c>
      <c r="C45" s="152" t="e">
        <f>SUMIF(#REF!,A45,#REF!)</f>
        <v>#REF!</v>
      </c>
    </row>
    <row r="46" spans="1:3">
      <c r="A46" t="e">
        <f>#REF!</f>
        <v>#REF!</v>
      </c>
      <c r="B46" t="e">
        <f>COUNTIF(#REF!,A46)</f>
        <v>#REF!</v>
      </c>
      <c r="C46" s="152" t="e">
        <f>SUMIF(#REF!,A46,#REF!)</f>
        <v>#REF!</v>
      </c>
    </row>
    <row r="47" spans="1:3">
      <c r="A47" t="e">
        <f>#REF!</f>
        <v>#REF!</v>
      </c>
      <c r="B47" t="e">
        <f>COUNTIF(#REF!,A47)</f>
        <v>#REF!</v>
      </c>
      <c r="C47" s="152" t="e">
        <f>SUMIF(#REF!,A47,#REF!)</f>
        <v>#REF!</v>
      </c>
    </row>
    <row r="48" spans="1:3">
      <c r="A48" t="e">
        <f>#REF!</f>
        <v>#REF!</v>
      </c>
      <c r="B48" t="e">
        <f>COUNTIF(#REF!,A48)</f>
        <v>#REF!</v>
      </c>
      <c r="C48" s="152" t="e">
        <f>SUMIF(#REF!,A48,#REF!)</f>
        <v>#REF!</v>
      </c>
    </row>
    <row r="49" spans="1:3">
      <c r="A49" t="e">
        <f>#REF!</f>
        <v>#REF!</v>
      </c>
      <c r="B49" t="e">
        <f>COUNTIF(#REF!,A49)</f>
        <v>#REF!</v>
      </c>
      <c r="C49" s="152" t="e">
        <f>SUMIF(#REF!,A49,#REF!)</f>
        <v>#REF!</v>
      </c>
    </row>
    <row r="50" spans="1:3">
      <c r="A50" t="e">
        <f>#REF!</f>
        <v>#REF!</v>
      </c>
      <c r="B50" t="e">
        <f>COUNTIF(#REF!,A50)</f>
        <v>#REF!</v>
      </c>
      <c r="C50" s="152" t="e">
        <f>SUMIF(#REF!,A50,#REF!)</f>
        <v>#REF!</v>
      </c>
    </row>
    <row r="51" spans="1:3">
      <c r="A51" t="e">
        <f>#REF!</f>
        <v>#REF!</v>
      </c>
      <c r="B51" t="e">
        <f>COUNTIF(#REF!,A51)</f>
        <v>#REF!</v>
      </c>
      <c r="C51" s="152" t="e">
        <f>SUMIF(#REF!,A51,#REF!)</f>
        <v>#REF!</v>
      </c>
    </row>
    <row r="52" spans="1:3">
      <c r="A52" t="e">
        <f>#REF!</f>
        <v>#REF!</v>
      </c>
      <c r="B52" t="e">
        <f>COUNTIF(#REF!,A52)</f>
        <v>#REF!</v>
      </c>
      <c r="C52" s="152" t="e">
        <f>SUMIF(#REF!,A52,#REF!)</f>
        <v>#REF!</v>
      </c>
    </row>
    <row r="53" spans="1:3">
      <c r="A53" t="e">
        <f>#REF!</f>
        <v>#REF!</v>
      </c>
      <c r="B53" t="e">
        <f>COUNTIF(#REF!,A53)</f>
        <v>#REF!</v>
      </c>
      <c r="C53" s="152" t="e">
        <f>SUMIF(#REF!,A53,#REF!)</f>
        <v>#REF!</v>
      </c>
    </row>
    <row r="54" spans="1:3">
      <c r="A54" t="e">
        <f>#REF!</f>
        <v>#REF!</v>
      </c>
      <c r="B54" t="e">
        <f>COUNTIF(#REF!,A54)</f>
        <v>#REF!</v>
      </c>
      <c r="C54" s="152" t="e">
        <f>SUMIF(#REF!,A54,#REF!)</f>
        <v>#REF!</v>
      </c>
    </row>
    <row r="55" spans="1:3">
      <c r="A55" t="e">
        <f>#REF!</f>
        <v>#REF!</v>
      </c>
      <c r="B55" t="e">
        <f>COUNTIF(#REF!,A55)</f>
        <v>#REF!</v>
      </c>
      <c r="C55" s="152" t="e">
        <f>SUMIF(#REF!,A55,#REF!)</f>
        <v>#REF!</v>
      </c>
    </row>
    <row r="56" spans="1:3">
      <c r="A56" t="e">
        <f>#REF!</f>
        <v>#REF!</v>
      </c>
      <c r="B56" t="e">
        <f>COUNTIF(#REF!,A56)</f>
        <v>#REF!</v>
      </c>
      <c r="C56" s="152" t="e">
        <f>SUMIF(#REF!,A56,#REF!)</f>
        <v>#REF!</v>
      </c>
    </row>
    <row r="57" spans="1:3">
      <c r="A57" t="e">
        <f>#REF!</f>
        <v>#REF!</v>
      </c>
      <c r="B57" t="e">
        <f>COUNTIF(#REF!,A57)</f>
        <v>#REF!</v>
      </c>
      <c r="C57" s="152" t="e">
        <f>SUMIF(#REF!,A57,#REF!)</f>
        <v>#REF!</v>
      </c>
    </row>
    <row r="58" spans="1:3">
      <c r="A58" t="e">
        <f>#REF!</f>
        <v>#REF!</v>
      </c>
      <c r="B58" t="e">
        <f>COUNTIF(#REF!,A58)</f>
        <v>#REF!</v>
      </c>
      <c r="C58" s="152" t="e">
        <f>SUMIF(#REF!,A58,#REF!)</f>
        <v>#REF!</v>
      </c>
    </row>
    <row r="59" spans="1:3">
      <c r="A59" t="e">
        <f>#REF!</f>
        <v>#REF!</v>
      </c>
      <c r="B59" t="e">
        <f>COUNTIF(#REF!,A59)</f>
        <v>#REF!</v>
      </c>
      <c r="C59" s="152" t="e">
        <f>SUMIF(#REF!,A59,#REF!)</f>
        <v>#REF!</v>
      </c>
    </row>
    <row r="60" spans="1:3">
      <c r="A60" t="e">
        <f>#REF!</f>
        <v>#REF!</v>
      </c>
      <c r="B60" t="e">
        <f>COUNTIF(#REF!,A60)</f>
        <v>#REF!</v>
      </c>
      <c r="C60" s="152" t="e">
        <f>SUMIF(#REF!,A60,#REF!)</f>
        <v>#REF!</v>
      </c>
    </row>
    <row r="61" spans="1:3">
      <c r="A61" t="e">
        <f>#REF!</f>
        <v>#REF!</v>
      </c>
      <c r="B61" t="e">
        <f>COUNTIF(#REF!,A61)</f>
        <v>#REF!</v>
      </c>
      <c r="C61" s="152" t="e">
        <f>SUMIF(#REF!,A61,#REF!)</f>
        <v>#REF!</v>
      </c>
    </row>
    <row r="62" spans="1:3">
      <c r="A62" t="e">
        <f>#REF!</f>
        <v>#REF!</v>
      </c>
      <c r="B62" t="e">
        <f>COUNTIF(#REF!,A62)</f>
        <v>#REF!</v>
      </c>
      <c r="C62" s="152" t="e">
        <f>SUMIF(#REF!,A62,#REF!)</f>
        <v>#REF!</v>
      </c>
    </row>
    <row r="63" spans="1:3">
      <c r="A63" t="e">
        <f>#REF!</f>
        <v>#REF!</v>
      </c>
      <c r="B63" t="e">
        <f>COUNTIF(#REF!,A63)</f>
        <v>#REF!</v>
      </c>
      <c r="C63" s="152" t="e">
        <f>SUMIF(#REF!,A63,#REF!)</f>
        <v>#REF!</v>
      </c>
    </row>
    <row r="64" spans="1:3">
      <c r="A64" t="e">
        <f>#REF!</f>
        <v>#REF!</v>
      </c>
      <c r="B64" t="e">
        <f>COUNTIF(#REF!,A64)</f>
        <v>#REF!</v>
      </c>
      <c r="C64" s="152" t="e">
        <f>SUMIF(#REF!,A64,#REF!)</f>
        <v>#REF!</v>
      </c>
    </row>
    <row r="65" spans="1:3">
      <c r="A65" t="e">
        <f>#REF!</f>
        <v>#REF!</v>
      </c>
      <c r="B65" t="e">
        <f>COUNTIF(#REF!,A65)</f>
        <v>#REF!</v>
      </c>
      <c r="C65" s="152" t="e">
        <f>SUMIF(#REF!,A65,#REF!)</f>
        <v>#REF!</v>
      </c>
    </row>
    <row r="66" spans="1:3">
      <c r="A66" t="e">
        <f>#REF!</f>
        <v>#REF!</v>
      </c>
      <c r="B66" t="e">
        <f>COUNTIF(#REF!,A66)</f>
        <v>#REF!</v>
      </c>
      <c r="C66" s="152" t="e">
        <f>SUMIF(#REF!,A66,#REF!)</f>
        <v>#REF!</v>
      </c>
    </row>
    <row r="67" spans="1:3">
      <c r="A67" t="e">
        <f>#REF!</f>
        <v>#REF!</v>
      </c>
      <c r="B67" t="e">
        <f>COUNTIF(#REF!,A67)</f>
        <v>#REF!</v>
      </c>
      <c r="C67" s="152" t="e">
        <f>SUMIF(#REF!,A67,#REF!)</f>
        <v>#REF!</v>
      </c>
    </row>
    <row r="68" spans="1:3">
      <c r="A68" t="e">
        <f>#REF!</f>
        <v>#REF!</v>
      </c>
      <c r="B68" t="e">
        <f>COUNTIF(#REF!,A68)</f>
        <v>#REF!</v>
      </c>
      <c r="C68" s="152" t="e">
        <f>SUMIF(#REF!,A68,#REF!)</f>
        <v>#REF!</v>
      </c>
    </row>
    <row r="69" spans="1:3">
      <c r="A69" t="e">
        <f>#REF!</f>
        <v>#REF!</v>
      </c>
      <c r="B69" t="e">
        <f>COUNTIF(#REF!,A69)</f>
        <v>#REF!</v>
      </c>
      <c r="C69" s="152" t="e">
        <f>SUMIF(#REF!,A69,#REF!)</f>
        <v>#REF!</v>
      </c>
    </row>
    <row r="70" spans="1:3">
      <c r="A70" t="e">
        <f>#REF!</f>
        <v>#REF!</v>
      </c>
      <c r="B70" t="e">
        <f>COUNTIF(#REF!,A70)</f>
        <v>#REF!</v>
      </c>
      <c r="C70" s="152" t="e">
        <f>SUMIF(#REF!,A70,#REF!)</f>
        <v>#REF!</v>
      </c>
    </row>
    <row r="71" spans="1:3">
      <c r="A71" t="e">
        <f>#REF!</f>
        <v>#REF!</v>
      </c>
      <c r="B71" t="e">
        <f>COUNTIF(#REF!,A71)</f>
        <v>#REF!</v>
      </c>
      <c r="C71" s="152" t="e">
        <f>SUMIF(#REF!,A71,#REF!)</f>
        <v>#REF!</v>
      </c>
    </row>
    <row r="72" spans="1:3">
      <c r="A72" t="e">
        <f>#REF!</f>
        <v>#REF!</v>
      </c>
      <c r="B72" t="e">
        <f>COUNTIF(#REF!,A72)</f>
        <v>#REF!</v>
      </c>
      <c r="C72" s="152" t="e">
        <f>SUMIF(#REF!,A72,#REF!)</f>
        <v>#REF!</v>
      </c>
    </row>
    <row r="73" spans="1:3">
      <c r="A73" t="e">
        <f>#REF!</f>
        <v>#REF!</v>
      </c>
      <c r="B73" t="e">
        <f>COUNTIF(#REF!,A73)</f>
        <v>#REF!</v>
      </c>
      <c r="C73" s="152" t="e">
        <f>SUMIF(#REF!,A73,#REF!)</f>
        <v>#REF!</v>
      </c>
    </row>
    <row r="74" spans="1:3">
      <c r="A74" t="e">
        <f>#REF!</f>
        <v>#REF!</v>
      </c>
      <c r="B74" t="e">
        <f>COUNTIF(#REF!,A74)</f>
        <v>#REF!</v>
      </c>
      <c r="C74" s="152" t="e">
        <f>SUMIF(#REF!,A74,#REF!)</f>
        <v>#REF!</v>
      </c>
    </row>
    <row r="75" spans="1:3">
      <c r="A75" t="e">
        <f>#REF!</f>
        <v>#REF!</v>
      </c>
      <c r="B75" t="e">
        <f>COUNTIF(#REF!,A75)</f>
        <v>#REF!</v>
      </c>
      <c r="C75" s="152" t="e">
        <f>SUMIF(#REF!,A75,#REF!)</f>
        <v>#REF!</v>
      </c>
    </row>
    <row r="76" spans="1:3">
      <c r="A76" t="e">
        <f>#REF!</f>
        <v>#REF!</v>
      </c>
      <c r="B76" t="e">
        <f>COUNTIF(#REF!,A76)</f>
        <v>#REF!</v>
      </c>
      <c r="C76" s="152" t="e">
        <f>SUMIF(#REF!,A76,#REF!)</f>
        <v>#REF!</v>
      </c>
    </row>
    <row r="77" spans="1:3">
      <c r="A77" t="e">
        <f>#REF!</f>
        <v>#REF!</v>
      </c>
      <c r="B77" t="e">
        <f>COUNTIF(#REF!,A77)</f>
        <v>#REF!</v>
      </c>
      <c r="C77" s="152" t="e">
        <f>SUMIF(#REF!,A77,#REF!)</f>
        <v>#REF!</v>
      </c>
    </row>
  </sheetData>
  <autoFilter ref="A1:C1">
    <sortState ref="A2:C77">
      <sortCondition descending="1" ref="C1"/>
    </sortState>
  </autoFilter>
  <phoneticPr fontId="3" type="noConversion"/>
  <conditionalFormatting sqref="C2:C77">
    <cfRule type="cellIs" dxfId="0" priority="1" operator="greaterThan">
      <formula>22000000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S103"/>
  <sheetViews>
    <sheetView zoomScale="85" zoomScaleNormal="85" zoomScaleSheetLayoutView="85" workbookViewId="0">
      <pane xSplit="6" ySplit="4" topLeftCell="G77" activePane="bottomRight" state="frozen"/>
      <selection pane="topRight" activeCell="E1" sqref="E1"/>
      <selection pane="bottomLeft" activeCell="A5" sqref="A5"/>
      <selection pane="bottomRight" activeCell="G92" sqref="G92"/>
    </sheetView>
  </sheetViews>
  <sheetFormatPr defaultRowHeight="22.5" customHeight="1"/>
  <cols>
    <col min="1" max="1" width="8.88671875" style="2"/>
    <col min="2" max="2" width="4.33203125" style="2" customWidth="1"/>
    <col min="3" max="3" width="4.88671875" style="2" customWidth="1"/>
    <col min="4" max="4" width="4.33203125" style="5" customWidth="1"/>
    <col min="5" max="5" width="9.88671875" style="2" customWidth="1"/>
    <col min="6" max="6" width="32" style="2" customWidth="1"/>
    <col min="7" max="7" width="36.21875" style="2" customWidth="1"/>
    <col min="8" max="8" width="10.6640625" style="2" customWidth="1"/>
    <col min="9" max="9" width="10.6640625" style="3" customWidth="1"/>
    <col min="10" max="22" width="10.6640625" style="2" customWidth="1"/>
    <col min="23" max="23" width="10.6640625" style="1" customWidth="1"/>
    <col min="24" max="24" width="7.6640625" style="5" customWidth="1"/>
    <col min="25" max="25" width="2.5546875" style="5" customWidth="1"/>
    <col min="26" max="26" width="8.44140625" style="5" customWidth="1"/>
    <col min="27" max="27" width="19.5546875" style="6" customWidth="1"/>
    <col min="28" max="28" width="13.5546875" style="67" customWidth="1"/>
    <col min="29" max="29" width="13.21875" style="2" customWidth="1"/>
    <col min="30" max="30" width="10.77734375" style="5" customWidth="1"/>
    <col min="31" max="31" width="6.109375" style="5" customWidth="1"/>
    <col min="32" max="32" width="20.77734375" style="6" customWidth="1"/>
    <col min="33" max="33" width="9.33203125" style="5" customWidth="1"/>
    <col min="34" max="36" width="10.109375" style="3" customWidth="1"/>
    <col min="37" max="37" width="9.44140625" style="3" bestFit="1" customWidth="1"/>
    <col min="38" max="38" width="9.88671875" style="2" customWidth="1"/>
    <col min="39" max="39" width="8.88671875" style="2"/>
    <col min="40" max="40" width="10.88671875" style="5" customWidth="1"/>
    <col min="41" max="41" width="11.5546875" style="5" customWidth="1"/>
    <col min="42" max="43" width="8.44140625" style="5" customWidth="1"/>
    <col min="44" max="44" width="14.6640625" style="4" customWidth="1"/>
    <col min="45" max="45" width="16.77734375" style="4" customWidth="1"/>
    <col min="46" max="16384" width="8.88671875" style="2"/>
  </cols>
  <sheetData>
    <row r="1" spans="1:44" ht="39.75" customHeight="1">
      <c r="B1" s="37" t="s">
        <v>436</v>
      </c>
      <c r="C1" s="36"/>
      <c r="D1" s="36"/>
      <c r="E1" s="36"/>
      <c r="F1" s="36"/>
      <c r="G1" s="36"/>
      <c r="H1" s="38"/>
      <c r="I1" s="143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61"/>
      <c r="X1" s="178" t="s">
        <v>435</v>
      </c>
      <c r="Y1" s="178"/>
      <c r="Z1" s="178"/>
      <c r="AA1" s="62" t="s">
        <v>434</v>
      </c>
      <c r="AB1" s="75" t="s">
        <v>433</v>
      </c>
      <c r="AC1" s="76" t="s">
        <v>432</v>
      </c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4" ht="22.5" customHeight="1" thickBot="1">
      <c r="B2" s="42"/>
      <c r="C2" s="7"/>
      <c r="D2" s="30"/>
      <c r="E2" s="30"/>
      <c r="F2" s="30"/>
      <c r="G2" s="30"/>
      <c r="H2" s="91"/>
      <c r="I2" s="142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7"/>
      <c r="X2" s="7"/>
      <c r="Y2" s="7"/>
      <c r="Z2" s="7"/>
      <c r="AA2" s="7"/>
      <c r="AB2" s="64"/>
      <c r="AC2" s="7"/>
      <c r="AD2" s="7"/>
      <c r="AE2" s="7"/>
      <c r="AF2" s="7"/>
      <c r="AG2" s="7"/>
      <c r="AM2" s="17" t="s">
        <v>431</v>
      </c>
      <c r="AN2" s="7"/>
      <c r="AO2" s="7"/>
      <c r="AP2" s="7"/>
      <c r="AQ2" s="7"/>
    </row>
    <row r="3" spans="1:44" ht="22.5" customHeight="1">
      <c r="B3" s="125" t="s">
        <v>430</v>
      </c>
      <c r="C3" s="139" t="s">
        <v>429</v>
      </c>
      <c r="D3" s="138" t="s">
        <v>428</v>
      </c>
      <c r="E3" s="126" t="s">
        <v>427</v>
      </c>
      <c r="F3" s="126" t="s">
        <v>426</v>
      </c>
      <c r="G3" s="126" t="s">
        <v>425</v>
      </c>
      <c r="H3" s="126" t="s">
        <v>424</v>
      </c>
      <c r="I3" s="141" t="s">
        <v>423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39"/>
      <c r="W3" s="139" t="s">
        <v>422</v>
      </c>
      <c r="X3" s="176" t="s">
        <v>421</v>
      </c>
      <c r="Y3" s="176"/>
      <c r="Z3" s="176"/>
      <c r="AA3" s="139" t="s">
        <v>403</v>
      </c>
      <c r="AB3" s="127" t="s">
        <v>420</v>
      </c>
      <c r="AC3" s="139" t="s">
        <v>402</v>
      </c>
      <c r="AD3" s="139" t="s">
        <v>401</v>
      </c>
      <c r="AE3" s="176" t="s">
        <v>419</v>
      </c>
      <c r="AF3" s="176"/>
      <c r="AG3" s="138" t="s">
        <v>418</v>
      </c>
      <c r="AH3" s="179" t="s">
        <v>417</v>
      </c>
      <c r="AI3" s="179"/>
      <c r="AJ3" s="179"/>
      <c r="AK3" s="139" t="s">
        <v>416</v>
      </c>
      <c r="AL3" s="180" t="s">
        <v>415</v>
      </c>
      <c r="AM3" s="181"/>
      <c r="AN3" s="176" t="s">
        <v>414</v>
      </c>
      <c r="AO3" s="176"/>
      <c r="AP3" s="176"/>
      <c r="AQ3" s="177"/>
    </row>
    <row r="4" spans="1:44" ht="22.5" customHeight="1">
      <c r="A4" s="4" t="s">
        <v>413</v>
      </c>
      <c r="B4" s="128" t="s">
        <v>412</v>
      </c>
      <c r="C4" s="137" t="s">
        <v>411</v>
      </c>
      <c r="D4" s="136" t="s">
        <v>410</v>
      </c>
      <c r="E4" s="43" t="s">
        <v>409</v>
      </c>
      <c r="F4" s="43" t="s">
        <v>408</v>
      </c>
      <c r="G4" s="44" t="s">
        <v>407</v>
      </c>
      <c r="H4" s="137"/>
      <c r="I4" s="140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44" t="s">
        <v>406</v>
      </c>
      <c r="X4" s="44" t="s">
        <v>405</v>
      </c>
      <c r="Y4" s="44">
        <v>0</v>
      </c>
      <c r="Z4" s="47" t="s">
        <v>404</v>
      </c>
      <c r="AA4" s="137" t="s">
        <v>403</v>
      </c>
      <c r="AB4" s="65"/>
      <c r="AC4" s="137" t="s">
        <v>402</v>
      </c>
      <c r="AD4" s="137" t="s">
        <v>401</v>
      </c>
      <c r="AE4" s="136" t="s">
        <v>400</v>
      </c>
      <c r="AF4" s="136" t="s">
        <v>399</v>
      </c>
      <c r="AG4" s="136" t="s">
        <v>398</v>
      </c>
      <c r="AH4" s="137" t="s">
        <v>397</v>
      </c>
      <c r="AI4" s="137" t="s">
        <v>392</v>
      </c>
      <c r="AJ4" s="137" t="s">
        <v>396</v>
      </c>
      <c r="AK4" s="41" t="e">
        <f>SUM(#REF!)</f>
        <v>#REF!</v>
      </c>
      <c r="AL4" s="57" t="s">
        <v>395</v>
      </c>
      <c r="AM4" s="45" t="s">
        <v>394</v>
      </c>
      <c r="AN4" s="48" t="s">
        <v>393</v>
      </c>
      <c r="AO4" s="55" t="s">
        <v>392</v>
      </c>
      <c r="AP4" s="55" t="s">
        <v>391</v>
      </c>
      <c r="AQ4" s="129" t="s">
        <v>390</v>
      </c>
      <c r="AR4" s="4" t="s">
        <v>389</v>
      </c>
    </row>
    <row r="5" spans="1:44" s="4" customFormat="1" ht="22.5" customHeight="1">
      <c r="B5" s="24">
        <v>501</v>
      </c>
      <c r="C5" s="26" t="s">
        <v>124</v>
      </c>
      <c r="D5" s="68" t="s">
        <v>123</v>
      </c>
      <c r="E5" s="26" t="s">
        <v>299</v>
      </c>
      <c r="F5" s="27" t="s">
        <v>388</v>
      </c>
      <c r="G5" s="27" t="s">
        <v>312</v>
      </c>
      <c r="H5" s="26">
        <v>22914087</v>
      </c>
      <c r="I5" s="28">
        <v>72160</v>
      </c>
      <c r="J5" s="26" t="s">
        <v>132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69">
        <v>43087</v>
      </c>
      <c r="X5" s="70">
        <v>43087</v>
      </c>
      <c r="Y5" s="71" t="s">
        <v>206</v>
      </c>
      <c r="Z5" s="72">
        <v>43131</v>
      </c>
      <c r="AA5" s="26" t="s">
        <v>387</v>
      </c>
      <c r="AB5" s="28">
        <v>72160</v>
      </c>
      <c r="AC5" s="26" t="s">
        <v>161</v>
      </c>
      <c r="AD5" s="25" t="s">
        <v>12</v>
      </c>
      <c r="AE5" s="25"/>
      <c r="AF5" s="27" t="s">
        <v>268</v>
      </c>
      <c r="AG5" s="25" t="s">
        <v>181</v>
      </c>
      <c r="AH5" s="22"/>
      <c r="AI5" s="22"/>
      <c r="AJ5" s="56"/>
      <c r="AK5" s="29">
        <v>72160</v>
      </c>
      <c r="AL5" s="23"/>
      <c r="AM5" s="58"/>
      <c r="AN5" s="39"/>
      <c r="AO5" s="40"/>
      <c r="AP5" s="40"/>
      <c r="AQ5" s="130"/>
    </row>
    <row r="6" spans="1:44" s="4" customFormat="1" ht="22.5" customHeight="1">
      <c r="B6" s="24">
        <v>502</v>
      </c>
      <c r="C6" s="26" t="s">
        <v>124</v>
      </c>
      <c r="D6" s="68" t="s">
        <v>123</v>
      </c>
      <c r="E6" s="26" t="s">
        <v>299</v>
      </c>
      <c r="F6" s="27" t="s">
        <v>386</v>
      </c>
      <c r="G6" s="27" t="s">
        <v>368</v>
      </c>
      <c r="H6" s="26">
        <v>22968541</v>
      </c>
      <c r="I6" s="28">
        <v>756800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69">
        <v>43087</v>
      </c>
      <c r="X6" s="70">
        <v>43087</v>
      </c>
      <c r="Y6" s="71" t="s">
        <v>362</v>
      </c>
      <c r="Z6" s="72">
        <v>43131</v>
      </c>
      <c r="AA6" s="26" t="s">
        <v>9</v>
      </c>
      <c r="AB6" s="28">
        <v>756800</v>
      </c>
      <c r="AC6" s="26" t="s">
        <v>366</v>
      </c>
      <c r="AD6" s="25" t="s">
        <v>385</v>
      </c>
      <c r="AE6" s="19"/>
      <c r="AF6" s="27" t="s">
        <v>359</v>
      </c>
      <c r="AG6" s="25" t="s">
        <v>358</v>
      </c>
      <c r="AH6" s="22"/>
      <c r="AI6" s="22"/>
      <c r="AJ6" s="56"/>
      <c r="AK6" s="22">
        <v>756800</v>
      </c>
      <c r="AL6" s="23"/>
      <c r="AM6" s="58"/>
      <c r="AN6" s="39"/>
      <c r="AO6" s="40"/>
      <c r="AP6" s="40"/>
      <c r="AQ6" s="130"/>
    </row>
    <row r="7" spans="1:44" s="4" customFormat="1" ht="22.5" customHeight="1">
      <c r="B7" s="24">
        <v>503</v>
      </c>
      <c r="C7" s="26" t="s">
        <v>357</v>
      </c>
      <c r="D7" s="68" t="s">
        <v>356</v>
      </c>
      <c r="E7" s="26" t="s">
        <v>355</v>
      </c>
      <c r="F7" s="27" t="s">
        <v>384</v>
      </c>
      <c r="G7" s="27" t="s">
        <v>353</v>
      </c>
      <c r="H7" s="26">
        <v>22954254</v>
      </c>
      <c r="I7" s="28">
        <v>385440</v>
      </c>
      <c r="J7" s="26" t="s">
        <v>383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69">
        <v>43087</v>
      </c>
      <c r="X7" s="70">
        <v>43087</v>
      </c>
      <c r="Y7" s="71" t="s">
        <v>362</v>
      </c>
      <c r="Z7" s="72">
        <v>43131</v>
      </c>
      <c r="AA7" s="26" t="s">
        <v>7</v>
      </c>
      <c r="AB7" s="28">
        <v>385440</v>
      </c>
      <c r="AC7" s="26" t="s">
        <v>382</v>
      </c>
      <c r="AD7" s="25" t="s">
        <v>8</v>
      </c>
      <c r="AE7" s="25"/>
      <c r="AF7" s="27" t="s">
        <v>359</v>
      </c>
      <c r="AG7" s="25" t="s">
        <v>358</v>
      </c>
      <c r="AH7" s="22"/>
      <c r="AI7" s="22"/>
      <c r="AJ7" s="56"/>
      <c r="AK7" s="22">
        <v>385440</v>
      </c>
      <c r="AL7" s="23"/>
      <c r="AM7" s="58"/>
      <c r="AN7" s="39"/>
      <c r="AO7" s="40"/>
      <c r="AP7" s="40"/>
      <c r="AQ7" s="130"/>
    </row>
    <row r="8" spans="1:44" s="4" customFormat="1" ht="22.5" customHeight="1">
      <c r="B8" s="24">
        <v>504</v>
      </c>
      <c r="C8" s="26" t="s">
        <v>357</v>
      </c>
      <c r="D8" s="68" t="s">
        <v>356</v>
      </c>
      <c r="E8" s="26" t="s">
        <v>355</v>
      </c>
      <c r="F8" s="27" t="s">
        <v>381</v>
      </c>
      <c r="G8" s="27" t="s">
        <v>364</v>
      </c>
      <c r="H8" s="26">
        <v>22844294</v>
      </c>
      <c r="I8" s="28">
        <v>400000</v>
      </c>
      <c r="J8" s="26" t="s">
        <v>378</v>
      </c>
      <c r="K8" s="26" t="s">
        <v>377</v>
      </c>
      <c r="L8" s="26" t="s">
        <v>380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69">
        <v>43088</v>
      </c>
      <c r="X8" s="70">
        <v>43088</v>
      </c>
      <c r="Y8" s="71" t="s">
        <v>362</v>
      </c>
      <c r="Z8" s="72">
        <v>43131</v>
      </c>
      <c r="AA8" s="26" t="s">
        <v>18</v>
      </c>
      <c r="AB8" s="28">
        <v>400000</v>
      </c>
      <c r="AC8" s="26" t="s">
        <v>14</v>
      </c>
      <c r="AD8" s="25" t="s">
        <v>15</v>
      </c>
      <c r="AE8" s="25"/>
      <c r="AF8" s="27" t="s">
        <v>359</v>
      </c>
      <c r="AG8" s="25" t="s">
        <v>358</v>
      </c>
      <c r="AH8" s="22"/>
      <c r="AI8" s="22"/>
      <c r="AJ8" s="56"/>
      <c r="AK8" s="22">
        <v>400000</v>
      </c>
      <c r="AL8" s="23"/>
      <c r="AM8" s="58"/>
      <c r="AN8" s="39"/>
      <c r="AO8" s="40"/>
      <c r="AP8" s="40"/>
      <c r="AQ8" s="130"/>
    </row>
    <row r="9" spans="1:44" s="4" customFormat="1" ht="22.5" customHeight="1">
      <c r="B9" s="24">
        <v>505</v>
      </c>
      <c r="C9" s="26" t="s">
        <v>357</v>
      </c>
      <c r="D9" s="68" t="s">
        <v>356</v>
      </c>
      <c r="E9" s="26" t="s">
        <v>355</v>
      </c>
      <c r="F9" s="27" t="s">
        <v>379</v>
      </c>
      <c r="G9" s="27" t="s">
        <v>368</v>
      </c>
      <c r="H9" s="26">
        <v>22964190</v>
      </c>
      <c r="I9" s="28">
        <v>1940000</v>
      </c>
      <c r="J9" s="26" t="s">
        <v>378</v>
      </c>
      <c r="K9" s="26" t="s">
        <v>377</v>
      </c>
      <c r="L9" s="26" t="s">
        <v>376</v>
      </c>
      <c r="M9" s="26" t="s">
        <v>375</v>
      </c>
      <c r="N9" s="26" t="s">
        <v>374</v>
      </c>
      <c r="O9" s="26" t="s">
        <v>373</v>
      </c>
      <c r="P9" s="26" t="s">
        <v>372</v>
      </c>
      <c r="Q9" s="26" t="s">
        <v>371</v>
      </c>
      <c r="R9" s="26"/>
      <c r="S9" s="26"/>
      <c r="T9" s="26"/>
      <c r="U9" s="26"/>
      <c r="V9" s="26"/>
      <c r="W9" s="69">
        <v>43088</v>
      </c>
      <c r="X9" s="70">
        <v>43088</v>
      </c>
      <c r="Y9" s="71" t="s">
        <v>362</v>
      </c>
      <c r="Z9" s="72">
        <v>43131</v>
      </c>
      <c r="AA9" s="26" t="s">
        <v>19</v>
      </c>
      <c r="AB9" s="28">
        <v>1940000</v>
      </c>
      <c r="AC9" s="26" t="s">
        <v>370</v>
      </c>
      <c r="AD9" s="25" t="s">
        <v>13</v>
      </c>
      <c r="AE9" s="19"/>
      <c r="AF9" s="27" t="s">
        <v>359</v>
      </c>
      <c r="AG9" s="25" t="s">
        <v>358</v>
      </c>
      <c r="AH9" s="22"/>
      <c r="AI9" s="22"/>
      <c r="AJ9" s="56"/>
      <c r="AK9" s="22">
        <v>1940000</v>
      </c>
      <c r="AL9" s="23"/>
      <c r="AM9" s="58"/>
      <c r="AN9" s="39"/>
      <c r="AO9" s="40"/>
      <c r="AP9" s="40"/>
      <c r="AQ9" s="130"/>
    </row>
    <row r="10" spans="1:44" s="4" customFormat="1" ht="22.5" customHeight="1">
      <c r="B10" s="24">
        <v>506</v>
      </c>
      <c r="C10" s="26" t="s">
        <v>357</v>
      </c>
      <c r="D10" s="68" t="s">
        <v>356</v>
      </c>
      <c r="E10" s="26" t="s">
        <v>355</v>
      </c>
      <c r="F10" s="27" t="s">
        <v>369</v>
      </c>
      <c r="G10" s="27" t="s">
        <v>368</v>
      </c>
      <c r="H10" s="26">
        <v>22968541</v>
      </c>
      <c r="I10" s="28">
        <v>1892000</v>
      </c>
      <c r="J10" s="26" t="s">
        <v>290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9">
        <v>43087</v>
      </c>
      <c r="X10" s="70">
        <v>43087</v>
      </c>
      <c r="Y10" s="71" t="s">
        <v>362</v>
      </c>
      <c r="Z10" s="72">
        <v>43131</v>
      </c>
      <c r="AA10" s="26" t="s">
        <v>367</v>
      </c>
      <c r="AB10" s="28">
        <v>1892000</v>
      </c>
      <c r="AC10" s="26" t="s">
        <v>366</v>
      </c>
      <c r="AD10" s="25" t="s">
        <v>10</v>
      </c>
      <c r="AE10" s="54"/>
      <c r="AF10" s="27" t="s">
        <v>359</v>
      </c>
      <c r="AG10" s="25" t="s">
        <v>358</v>
      </c>
      <c r="AH10" s="29"/>
      <c r="AI10" s="29"/>
      <c r="AJ10" s="59"/>
      <c r="AK10" s="29">
        <v>1892000</v>
      </c>
      <c r="AL10" s="23"/>
      <c r="AM10" s="58"/>
      <c r="AN10" s="39"/>
      <c r="AO10" s="40"/>
      <c r="AP10" s="40"/>
      <c r="AQ10" s="130"/>
    </row>
    <row r="11" spans="1:44" s="4" customFormat="1" ht="22.5" customHeight="1">
      <c r="B11" s="24">
        <v>507</v>
      </c>
      <c r="C11" s="26" t="s">
        <v>357</v>
      </c>
      <c r="D11" s="68" t="s">
        <v>356</v>
      </c>
      <c r="E11" s="26" t="s">
        <v>355</v>
      </c>
      <c r="F11" s="27" t="s">
        <v>365</v>
      </c>
      <c r="G11" s="27" t="s">
        <v>364</v>
      </c>
      <c r="H11" s="26">
        <v>22914087</v>
      </c>
      <c r="I11" s="28">
        <v>180400</v>
      </c>
      <c r="J11" s="26" t="s">
        <v>363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69">
        <v>43087</v>
      </c>
      <c r="X11" s="70">
        <v>43087</v>
      </c>
      <c r="Y11" s="71" t="s">
        <v>362</v>
      </c>
      <c r="Z11" s="72">
        <v>43131</v>
      </c>
      <c r="AA11" s="26" t="s">
        <v>361</v>
      </c>
      <c r="AB11" s="28">
        <v>180400</v>
      </c>
      <c r="AC11" s="26" t="s">
        <v>11</v>
      </c>
      <c r="AD11" s="25" t="s">
        <v>360</v>
      </c>
      <c r="AE11" s="25"/>
      <c r="AF11" s="27" t="s">
        <v>359</v>
      </c>
      <c r="AG11" s="25" t="s">
        <v>358</v>
      </c>
      <c r="AH11" s="29"/>
      <c r="AI11" s="29"/>
      <c r="AJ11" s="59"/>
      <c r="AK11" s="29">
        <v>180400</v>
      </c>
      <c r="AL11" s="23"/>
      <c r="AM11" s="58"/>
      <c r="AN11" s="39"/>
      <c r="AO11" s="40"/>
      <c r="AP11" s="40"/>
      <c r="AQ11" s="130"/>
    </row>
    <row r="12" spans="1:44" s="4" customFormat="1" ht="22.5" customHeight="1">
      <c r="B12" s="24">
        <v>508</v>
      </c>
      <c r="C12" s="26" t="s">
        <v>357</v>
      </c>
      <c r="D12" s="68" t="s">
        <v>356</v>
      </c>
      <c r="E12" s="26" t="s">
        <v>355</v>
      </c>
      <c r="F12" s="27" t="s">
        <v>354</v>
      </c>
      <c r="G12" s="27" t="s">
        <v>353</v>
      </c>
      <c r="H12" s="26">
        <v>22954254</v>
      </c>
      <c r="I12" s="28">
        <v>963600</v>
      </c>
      <c r="J12" s="26" t="s">
        <v>79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9">
        <v>43087</v>
      </c>
      <c r="X12" s="70">
        <v>43087</v>
      </c>
      <c r="Y12" s="71" t="s">
        <v>54</v>
      </c>
      <c r="Z12" s="72">
        <v>43131</v>
      </c>
      <c r="AA12" s="26" t="s">
        <v>352</v>
      </c>
      <c r="AB12" s="28">
        <v>963600</v>
      </c>
      <c r="AC12" s="26" t="s">
        <v>20</v>
      </c>
      <c r="AD12" s="25" t="s">
        <v>8</v>
      </c>
      <c r="AE12" s="25"/>
      <c r="AF12" s="27" t="s">
        <v>346</v>
      </c>
      <c r="AG12" s="25" t="s">
        <v>189</v>
      </c>
      <c r="AH12" s="29"/>
      <c r="AI12" s="29"/>
      <c r="AJ12" s="59"/>
      <c r="AK12" s="29">
        <v>963600</v>
      </c>
      <c r="AL12" s="23"/>
      <c r="AM12" s="58"/>
      <c r="AN12" s="39"/>
      <c r="AO12" s="40"/>
      <c r="AP12" s="40"/>
      <c r="AQ12" s="130"/>
    </row>
    <row r="13" spans="1:44" s="4" customFormat="1" ht="22.5" customHeight="1">
      <c r="B13" s="24">
        <v>509</v>
      </c>
      <c r="C13" s="26" t="s">
        <v>60</v>
      </c>
      <c r="D13" s="68" t="s">
        <v>59</v>
      </c>
      <c r="E13" s="26" t="s">
        <v>345</v>
      </c>
      <c r="F13" s="27" t="s">
        <v>351</v>
      </c>
      <c r="G13" s="27" t="s">
        <v>343</v>
      </c>
      <c r="H13" s="26">
        <v>23166038</v>
      </c>
      <c r="I13" s="28">
        <v>1050000</v>
      </c>
      <c r="J13" s="26" t="s">
        <v>342</v>
      </c>
      <c r="K13" s="26" t="s">
        <v>341</v>
      </c>
      <c r="L13" s="26" t="s">
        <v>350</v>
      </c>
      <c r="M13" s="26"/>
      <c r="N13" s="26"/>
      <c r="O13" s="26" t="s">
        <v>349</v>
      </c>
      <c r="P13" s="26"/>
      <c r="Q13" s="26" t="s">
        <v>348</v>
      </c>
      <c r="R13" s="26"/>
      <c r="S13" s="26"/>
      <c r="T13" s="26"/>
      <c r="U13" s="26"/>
      <c r="V13" s="26"/>
      <c r="W13" s="69">
        <v>43088</v>
      </c>
      <c r="X13" s="70">
        <v>43088</v>
      </c>
      <c r="Y13" s="71" t="s">
        <v>54</v>
      </c>
      <c r="Z13" s="72">
        <v>43131</v>
      </c>
      <c r="AA13" s="26" t="s">
        <v>19</v>
      </c>
      <c r="AB13" s="28">
        <v>1050000</v>
      </c>
      <c r="AC13" s="26" t="s">
        <v>347</v>
      </c>
      <c r="AD13" s="25" t="s">
        <v>13</v>
      </c>
      <c r="AE13" s="54"/>
      <c r="AF13" s="27" t="s">
        <v>346</v>
      </c>
      <c r="AG13" s="25" t="s">
        <v>189</v>
      </c>
      <c r="AH13" s="29"/>
      <c r="AI13" s="29"/>
      <c r="AJ13" s="59"/>
      <c r="AK13" s="29">
        <v>1050000</v>
      </c>
      <c r="AL13" s="23"/>
      <c r="AM13" s="58"/>
      <c r="AN13" s="39"/>
      <c r="AO13" s="40"/>
      <c r="AP13" s="40"/>
      <c r="AQ13" s="130"/>
    </row>
    <row r="14" spans="1:44" s="4" customFormat="1" ht="22.5" customHeight="1">
      <c r="B14" s="24">
        <v>510</v>
      </c>
      <c r="C14" s="26" t="s">
        <v>60</v>
      </c>
      <c r="D14" s="68" t="s">
        <v>59</v>
      </c>
      <c r="E14" s="26" t="s">
        <v>345</v>
      </c>
      <c r="F14" s="27" t="s">
        <v>344</v>
      </c>
      <c r="G14" s="27" t="s">
        <v>343</v>
      </c>
      <c r="H14" s="26">
        <v>23075940</v>
      </c>
      <c r="I14" s="28">
        <v>3100000</v>
      </c>
      <c r="J14" s="26" t="s">
        <v>342</v>
      </c>
      <c r="K14" s="26" t="s">
        <v>341</v>
      </c>
      <c r="L14" s="26" t="s">
        <v>214</v>
      </c>
      <c r="M14" s="26" t="s">
        <v>340</v>
      </c>
      <c r="N14" s="26" t="s">
        <v>339</v>
      </c>
      <c r="O14" s="26" t="s">
        <v>338</v>
      </c>
      <c r="P14" s="26" t="s">
        <v>337</v>
      </c>
      <c r="Q14" s="26" t="s">
        <v>336</v>
      </c>
      <c r="R14" s="26"/>
      <c r="S14" s="26"/>
      <c r="T14" s="26"/>
      <c r="U14" s="26"/>
      <c r="V14" s="26"/>
      <c r="W14" s="69">
        <v>43088</v>
      </c>
      <c r="X14" s="70">
        <v>43088</v>
      </c>
      <c r="Y14" s="71" t="s">
        <v>320</v>
      </c>
      <c r="Z14" s="72">
        <v>43131</v>
      </c>
      <c r="AA14" s="26" t="s">
        <v>19</v>
      </c>
      <c r="AB14" s="28">
        <v>3100000</v>
      </c>
      <c r="AC14" s="26" t="s">
        <v>335</v>
      </c>
      <c r="AD14" s="25" t="s">
        <v>13</v>
      </c>
      <c r="AE14" s="54"/>
      <c r="AF14" s="27" t="s">
        <v>288</v>
      </c>
      <c r="AG14" s="25" t="s">
        <v>287</v>
      </c>
      <c r="AH14" s="29"/>
      <c r="AI14" s="29"/>
      <c r="AJ14" s="59"/>
      <c r="AK14" s="29">
        <v>3100000</v>
      </c>
      <c r="AL14" s="23"/>
      <c r="AM14" s="58"/>
      <c r="AN14" s="39"/>
      <c r="AO14" s="40"/>
      <c r="AP14" s="40"/>
      <c r="AQ14" s="130"/>
    </row>
    <row r="15" spans="1:44" s="4" customFormat="1" ht="22.5" customHeight="1">
      <c r="B15" s="24">
        <v>511</v>
      </c>
      <c r="C15" s="26" t="s">
        <v>286</v>
      </c>
      <c r="D15" s="68" t="s">
        <v>285</v>
      </c>
      <c r="E15" s="26" t="s">
        <v>316</v>
      </c>
      <c r="F15" s="27" t="s">
        <v>334</v>
      </c>
      <c r="G15" s="27" t="s">
        <v>321</v>
      </c>
      <c r="H15" s="26">
        <v>22767134</v>
      </c>
      <c r="I15" s="28">
        <v>1790000</v>
      </c>
      <c r="J15" s="26" t="s">
        <v>317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69">
        <v>43087</v>
      </c>
      <c r="X15" s="70">
        <v>43087</v>
      </c>
      <c r="Y15" s="71" t="s">
        <v>320</v>
      </c>
      <c r="Z15" s="72">
        <v>43131</v>
      </c>
      <c r="AA15" s="26" t="s">
        <v>21</v>
      </c>
      <c r="AB15" s="28">
        <v>1790000</v>
      </c>
      <c r="AC15" s="26" t="s">
        <v>22</v>
      </c>
      <c r="AD15" s="25" t="s">
        <v>333</v>
      </c>
      <c r="AE15" s="25"/>
      <c r="AF15" s="27" t="s">
        <v>288</v>
      </c>
      <c r="AG15" s="25" t="s">
        <v>287</v>
      </c>
      <c r="AH15" s="29"/>
      <c r="AI15" s="29"/>
      <c r="AJ15" s="59"/>
      <c r="AK15" s="29">
        <v>1790000</v>
      </c>
      <c r="AL15" s="23"/>
      <c r="AM15" s="58"/>
      <c r="AN15" s="39"/>
      <c r="AO15" s="40"/>
      <c r="AP15" s="40"/>
      <c r="AQ15" s="130"/>
    </row>
    <row r="16" spans="1:44" s="4" customFormat="1" ht="22.5" customHeight="1">
      <c r="B16" s="24">
        <v>512</v>
      </c>
      <c r="C16" s="26" t="s">
        <v>286</v>
      </c>
      <c r="D16" s="68" t="s">
        <v>285</v>
      </c>
      <c r="E16" s="26" t="s">
        <v>316</v>
      </c>
      <c r="F16" s="27" t="s">
        <v>332</v>
      </c>
      <c r="G16" s="27" t="s">
        <v>324</v>
      </c>
      <c r="H16" s="26">
        <v>22353564</v>
      </c>
      <c r="I16" s="28">
        <v>363300</v>
      </c>
      <c r="J16" s="26" t="s">
        <v>331</v>
      </c>
      <c r="K16" s="26" t="s">
        <v>330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69">
        <v>43087</v>
      </c>
      <c r="X16" s="70">
        <v>43087</v>
      </c>
      <c r="Y16" s="71" t="s">
        <v>320</v>
      </c>
      <c r="Z16" s="72">
        <v>43131</v>
      </c>
      <c r="AA16" s="26" t="s">
        <v>23</v>
      </c>
      <c r="AB16" s="28">
        <v>363000</v>
      </c>
      <c r="AC16" s="26" t="s">
        <v>329</v>
      </c>
      <c r="AD16" s="25" t="s">
        <v>24</v>
      </c>
      <c r="AE16" s="54"/>
      <c r="AF16" s="27" t="s">
        <v>288</v>
      </c>
      <c r="AG16" s="25" t="s">
        <v>287</v>
      </c>
      <c r="AH16" s="29"/>
      <c r="AI16" s="29"/>
      <c r="AJ16" s="59"/>
      <c r="AK16" s="29">
        <v>363000</v>
      </c>
      <c r="AL16" s="23"/>
      <c r="AM16" s="58"/>
      <c r="AN16" s="39"/>
      <c r="AO16" s="40"/>
      <c r="AP16" s="40"/>
      <c r="AQ16" s="130"/>
    </row>
    <row r="17" spans="2:43" s="4" customFormat="1" ht="22.5" customHeight="1">
      <c r="B17" s="24">
        <v>513</v>
      </c>
      <c r="C17" s="26" t="s">
        <v>286</v>
      </c>
      <c r="D17" s="68" t="s">
        <v>285</v>
      </c>
      <c r="E17" s="26" t="s">
        <v>316</v>
      </c>
      <c r="F17" s="27" t="s">
        <v>328</v>
      </c>
      <c r="G17" s="27" t="s">
        <v>327</v>
      </c>
      <c r="H17" s="26">
        <v>22575842</v>
      </c>
      <c r="I17" s="28">
        <v>290000</v>
      </c>
      <c r="J17" s="26" t="s">
        <v>216</v>
      </c>
      <c r="K17" s="26" t="s">
        <v>215</v>
      </c>
      <c r="L17" s="26" t="s">
        <v>214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69">
        <v>43088</v>
      </c>
      <c r="X17" s="70">
        <v>43088</v>
      </c>
      <c r="Y17" s="71" t="s">
        <v>320</v>
      </c>
      <c r="Z17" s="72">
        <v>43131</v>
      </c>
      <c r="AA17" s="26" t="s">
        <v>16</v>
      </c>
      <c r="AB17" s="28">
        <v>979400</v>
      </c>
      <c r="AC17" s="26" t="s">
        <v>323</v>
      </c>
      <c r="AD17" s="25" t="s">
        <v>326</v>
      </c>
      <c r="AE17" s="25"/>
      <c r="AF17" s="27"/>
      <c r="AG17" s="25"/>
      <c r="AH17" s="22"/>
      <c r="AI17" s="22"/>
      <c r="AJ17" s="56"/>
      <c r="AK17" s="22">
        <v>979400</v>
      </c>
      <c r="AL17" s="23"/>
      <c r="AM17" s="58"/>
      <c r="AN17" s="39"/>
      <c r="AO17" s="40"/>
      <c r="AP17" s="40"/>
      <c r="AQ17" s="130"/>
    </row>
    <row r="18" spans="2:43" s="4" customFormat="1" ht="22.5" customHeight="1">
      <c r="B18" s="24"/>
      <c r="C18" s="26"/>
      <c r="D18" s="68"/>
      <c r="E18" s="26"/>
      <c r="F18" s="27"/>
      <c r="G18" s="27"/>
      <c r="H18" s="26">
        <v>21610574</v>
      </c>
      <c r="I18" s="28">
        <v>319000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69"/>
      <c r="X18" s="70"/>
      <c r="Y18" s="71"/>
      <c r="Z18" s="72"/>
      <c r="AA18" s="26"/>
      <c r="AB18" s="28"/>
      <c r="AC18" s="26"/>
      <c r="AD18" s="25"/>
      <c r="AE18" s="25"/>
      <c r="AF18" s="27"/>
      <c r="AG18" s="25"/>
      <c r="AH18" s="22"/>
      <c r="AI18" s="22"/>
      <c r="AJ18" s="56"/>
      <c r="AK18" s="22"/>
      <c r="AL18" s="23"/>
      <c r="AM18" s="58"/>
      <c r="AN18" s="39"/>
      <c r="AO18" s="40"/>
      <c r="AP18" s="40"/>
      <c r="AQ18" s="130"/>
    </row>
    <row r="19" spans="2:43" s="4" customFormat="1" ht="22.5" customHeight="1">
      <c r="B19" s="24"/>
      <c r="C19" s="26"/>
      <c r="D19" s="68"/>
      <c r="E19" s="26"/>
      <c r="F19" s="27"/>
      <c r="G19" s="27"/>
      <c r="H19" s="26">
        <v>21891091</v>
      </c>
      <c r="I19" s="28">
        <v>370400</v>
      </c>
      <c r="J19" s="26" t="s">
        <v>216</v>
      </c>
      <c r="K19" s="26" t="s">
        <v>215</v>
      </c>
      <c r="L19" s="26" t="s">
        <v>214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69"/>
      <c r="X19" s="70"/>
      <c r="Y19" s="71"/>
      <c r="Z19" s="72"/>
      <c r="AA19" s="26"/>
      <c r="AB19" s="28"/>
      <c r="AC19" s="26"/>
      <c r="AD19" s="25"/>
      <c r="AE19" s="25"/>
      <c r="AF19" s="27"/>
      <c r="AG19" s="25"/>
      <c r="AH19" s="22"/>
      <c r="AI19" s="22"/>
      <c r="AJ19" s="56"/>
      <c r="AK19" s="22"/>
      <c r="AL19" s="23"/>
      <c r="AM19" s="58"/>
      <c r="AN19" s="39"/>
      <c r="AO19" s="40"/>
      <c r="AP19" s="40"/>
      <c r="AQ19" s="130"/>
    </row>
    <row r="20" spans="2:43" s="4" customFormat="1" ht="22.5" customHeight="1">
      <c r="B20" s="24">
        <v>514</v>
      </c>
      <c r="C20" s="26" t="s">
        <v>286</v>
      </c>
      <c r="D20" s="68" t="s">
        <v>285</v>
      </c>
      <c r="E20" s="26" t="s">
        <v>316</v>
      </c>
      <c r="F20" s="27" t="s">
        <v>325</v>
      </c>
      <c r="G20" s="27" t="s">
        <v>324</v>
      </c>
      <c r="H20" s="26">
        <v>22920359</v>
      </c>
      <c r="I20" s="28">
        <v>282000</v>
      </c>
      <c r="J20" s="26" t="s">
        <v>317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9">
        <v>43088</v>
      </c>
      <c r="X20" s="70">
        <v>43088</v>
      </c>
      <c r="Y20" s="71" t="s">
        <v>320</v>
      </c>
      <c r="Z20" s="72">
        <v>43131</v>
      </c>
      <c r="AA20" s="26" t="s">
        <v>16</v>
      </c>
      <c r="AB20" s="28">
        <v>282000</v>
      </c>
      <c r="AC20" s="26" t="s">
        <v>323</v>
      </c>
      <c r="AD20" s="25" t="s">
        <v>17</v>
      </c>
      <c r="AE20" s="19"/>
      <c r="AF20" s="27" t="s">
        <v>288</v>
      </c>
      <c r="AG20" s="25" t="s">
        <v>287</v>
      </c>
      <c r="AH20" s="22"/>
      <c r="AI20" s="22"/>
      <c r="AJ20" s="56"/>
      <c r="AK20" s="22">
        <v>282000</v>
      </c>
      <c r="AL20" s="23"/>
      <c r="AM20" s="58"/>
      <c r="AN20" s="39"/>
      <c r="AO20" s="40"/>
      <c r="AP20" s="40"/>
      <c r="AQ20" s="130"/>
    </row>
    <row r="21" spans="2:43" s="4" customFormat="1" ht="22.5" customHeight="1">
      <c r="B21" s="24">
        <v>515</v>
      </c>
      <c r="C21" s="26" t="s">
        <v>286</v>
      </c>
      <c r="D21" s="68" t="s">
        <v>285</v>
      </c>
      <c r="E21" s="26" t="s">
        <v>316</v>
      </c>
      <c r="F21" s="27" t="s">
        <v>322</v>
      </c>
      <c r="G21" s="27" t="s">
        <v>321</v>
      </c>
      <c r="H21" s="26">
        <v>20880931</v>
      </c>
      <c r="I21" s="28">
        <v>81600</v>
      </c>
      <c r="J21" s="26" t="s">
        <v>317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69">
        <v>43088</v>
      </c>
      <c r="X21" s="70">
        <v>43088</v>
      </c>
      <c r="Y21" s="71" t="s">
        <v>320</v>
      </c>
      <c r="Z21" s="72">
        <v>43131</v>
      </c>
      <c r="AA21" s="26" t="s">
        <v>25</v>
      </c>
      <c r="AB21" s="28">
        <v>614600</v>
      </c>
      <c r="AC21" s="26" t="s">
        <v>319</v>
      </c>
      <c r="AD21" s="25" t="s">
        <v>318</v>
      </c>
      <c r="AE21" s="25"/>
      <c r="AF21" s="27" t="s">
        <v>288</v>
      </c>
      <c r="AG21" s="25" t="s">
        <v>287</v>
      </c>
      <c r="AH21" s="22"/>
      <c r="AI21" s="22"/>
      <c r="AJ21" s="56"/>
      <c r="AK21" s="22">
        <v>614600</v>
      </c>
      <c r="AL21" s="23"/>
      <c r="AM21" s="58"/>
      <c r="AN21" s="39"/>
      <c r="AO21" s="40"/>
      <c r="AP21" s="40"/>
      <c r="AQ21" s="130"/>
    </row>
    <row r="22" spans="2:43" s="4" customFormat="1" ht="22.5" customHeight="1">
      <c r="B22" s="24"/>
      <c r="C22" s="26"/>
      <c r="D22" s="68"/>
      <c r="E22" s="26"/>
      <c r="F22" s="27"/>
      <c r="G22" s="27"/>
      <c r="H22" s="26">
        <v>20880932</v>
      </c>
      <c r="I22" s="28">
        <v>14000</v>
      </c>
      <c r="J22" s="26" t="s">
        <v>317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69"/>
      <c r="X22" s="70"/>
      <c r="Y22" s="71"/>
      <c r="Z22" s="72"/>
      <c r="AA22" s="26"/>
      <c r="AB22" s="28"/>
      <c r="AC22" s="26"/>
      <c r="AD22" s="25"/>
      <c r="AE22" s="25"/>
      <c r="AF22" s="27"/>
      <c r="AG22" s="25"/>
      <c r="AH22" s="22"/>
      <c r="AI22" s="22"/>
      <c r="AJ22" s="56"/>
      <c r="AK22" s="22"/>
      <c r="AL22" s="23"/>
      <c r="AM22" s="58"/>
      <c r="AN22" s="39"/>
      <c r="AO22" s="40"/>
      <c r="AP22" s="40"/>
      <c r="AQ22" s="130"/>
    </row>
    <row r="23" spans="2:43" s="4" customFormat="1" ht="22.5" customHeight="1">
      <c r="B23" s="24"/>
      <c r="C23" s="26"/>
      <c r="D23" s="68"/>
      <c r="E23" s="26"/>
      <c r="F23" s="27"/>
      <c r="G23" s="27"/>
      <c r="H23" s="26">
        <v>20880880</v>
      </c>
      <c r="I23" s="28">
        <v>1119600</v>
      </c>
      <c r="J23" s="26" t="s">
        <v>317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69"/>
      <c r="X23" s="70"/>
      <c r="Y23" s="71"/>
      <c r="Z23" s="72"/>
      <c r="AA23" s="26"/>
      <c r="AB23" s="28"/>
      <c r="AC23" s="26"/>
      <c r="AD23" s="25"/>
      <c r="AE23" s="25"/>
      <c r="AF23" s="27"/>
      <c r="AG23" s="25"/>
      <c r="AH23" s="22"/>
      <c r="AI23" s="22"/>
      <c r="AJ23" s="56"/>
      <c r="AK23" s="22"/>
      <c r="AL23" s="23"/>
      <c r="AM23" s="58"/>
      <c r="AN23" s="39"/>
      <c r="AO23" s="40"/>
      <c r="AP23" s="40"/>
      <c r="AQ23" s="130"/>
    </row>
    <row r="24" spans="2:43" s="4" customFormat="1" ht="22.5" customHeight="1">
      <c r="B24" s="24">
        <v>516</v>
      </c>
      <c r="C24" s="26" t="s">
        <v>286</v>
      </c>
      <c r="D24" s="68" t="s">
        <v>285</v>
      </c>
      <c r="E24" s="26" t="s">
        <v>316</v>
      </c>
      <c r="F24" s="27" t="s">
        <v>315</v>
      </c>
      <c r="G24" s="27">
        <v>3</v>
      </c>
      <c r="H24" s="26">
        <v>23054493</v>
      </c>
      <c r="I24" s="28">
        <v>224000</v>
      </c>
      <c r="J24" s="26" t="s">
        <v>314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69">
        <v>43088</v>
      </c>
      <c r="X24" s="70">
        <v>43088</v>
      </c>
      <c r="Y24" s="71" t="s">
        <v>206</v>
      </c>
      <c r="Z24" s="72">
        <v>43131</v>
      </c>
      <c r="AA24" s="26" t="s">
        <v>26</v>
      </c>
      <c r="AB24" s="28">
        <v>224000</v>
      </c>
      <c r="AC24" s="26" t="s">
        <v>297</v>
      </c>
      <c r="AD24" s="25" t="s">
        <v>6</v>
      </c>
      <c r="AE24" s="25"/>
      <c r="AF24" s="27" t="s">
        <v>268</v>
      </c>
      <c r="AG24" s="25" t="s">
        <v>181</v>
      </c>
      <c r="AH24" s="22"/>
      <c r="AI24" s="22"/>
      <c r="AJ24" s="56"/>
      <c r="AK24" s="22">
        <v>224000</v>
      </c>
      <c r="AL24" s="23"/>
      <c r="AM24" s="58"/>
      <c r="AN24" s="39"/>
      <c r="AO24" s="40"/>
      <c r="AP24" s="40"/>
      <c r="AQ24" s="130"/>
    </row>
    <row r="25" spans="2:43" s="4" customFormat="1" ht="22.5" customHeight="1">
      <c r="B25" s="79">
        <v>517</v>
      </c>
      <c r="C25" s="51" t="s">
        <v>124</v>
      </c>
      <c r="D25" s="31" t="s">
        <v>123</v>
      </c>
      <c r="E25" s="51" t="s">
        <v>299</v>
      </c>
      <c r="F25" s="50" t="s">
        <v>313</v>
      </c>
      <c r="G25" s="50" t="s">
        <v>312</v>
      </c>
      <c r="H25" s="51">
        <v>20880931</v>
      </c>
      <c r="I25" s="29">
        <v>40800</v>
      </c>
      <c r="J25" s="51" t="s">
        <v>309</v>
      </c>
      <c r="K25" s="51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69">
        <v>43088</v>
      </c>
      <c r="X25" s="70">
        <v>43088</v>
      </c>
      <c r="Y25" s="71" t="s">
        <v>206</v>
      </c>
      <c r="Z25" s="72">
        <v>43131</v>
      </c>
      <c r="AA25" s="26" t="s">
        <v>25</v>
      </c>
      <c r="AB25" s="28">
        <v>1215200</v>
      </c>
      <c r="AC25" s="26" t="s">
        <v>311</v>
      </c>
      <c r="AD25" s="25" t="s">
        <v>310</v>
      </c>
      <c r="AE25" s="25"/>
      <c r="AF25" s="27" t="s">
        <v>268</v>
      </c>
      <c r="AG25" s="25" t="s">
        <v>181</v>
      </c>
      <c r="AH25" s="29"/>
      <c r="AI25" s="29"/>
      <c r="AJ25" s="59"/>
      <c r="AK25" s="29">
        <v>1215200</v>
      </c>
      <c r="AL25" s="23"/>
      <c r="AM25" s="58"/>
      <c r="AN25" s="39"/>
      <c r="AO25" s="40"/>
      <c r="AP25" s="40"/>
      <c r="AQ25" s="130"/>
    </row>
    <row r="26" spans="2:43" s="4" customFormat="1" ht="22.5" customHeight="1">
      <c r="B26" s="79"/>
      <c r="C26" s="51"/>
      <c r="D26" s="31"/>
      <c r="E26" s="51"/>
      <c r="F26" s="50"/>
      <c r="G26" s="50"/>
      <c r="H26" s="51">
        <v>20880932</v>
      </c>
      <c r="I26" s="29">
        <v>14000</v>
      </c>
      <c r="J26" s="51" t="s">
        <v>309</v>
      </c>
      <c r="K26" s="51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69"/>
      <c r="X26" s="70"/>
      <c r="Y26" s="71"/>
      <c r="Z26" s="72"/>
      <c r="AA26" s="26"/>
      <c r="AB26" s="28"/>
      <c r="AC26" s="26"/>
      <c r="AD26" s="25"/>
      <c r="AE26" s="25"/>
      <c r="AF26" s="27"/>
      <c r="AG26" s="25"/>
      <c r="AH26" s="29"/>
      <c r="AI26" s="29"/>
      <c r="AJ26" s="59"/>
      <c r="AK26" s="29"/>
      <c r="AL26" s="23"/>
      <c r="AM26" s="58"/>
      <c r="AN26" s="39"/>
      <c r="AO26" s="40"/>
      <c r="AP26" s="40"/>
      <c r="AQ26" s="130"/>
    </row>
    <row r="27" spans="2:43" s="4" customFormat="1" ht="22.5" customHeight="1">
      <c r="B27" s="79"/>
      <c r="C27" s="51"/>
      <c r="D27" s="31"/>
      <c r="E27" s="51"/>
      <c r="F27" s="50"/>
      <c r="G27" s="50"/>
      <c r="H27" s="51">
        <v>20880880</v>
      </c>
      <c r="I27" s="29">
        <v>559800</v>
      </c>
      <c r="J27" s="51" t="s">
        <v>309</v>
      </c>
      <c r="K27" s="51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69"/>
      <c r="X27" s="70"/>
      <c r="Y27" s="71"/>
      <c r="Z27" s="72"/>
      <c r="AA27" s="26"/>
      <c r="AB27" s="28"/>
      <c r="AC27" s="26"/>
      <c r="AD27" s="25"/>
      <c r="AE27" s="25"/>
      <c r="AF27" s="27"/>
      <c r="AG27" s="25"/>
      <c r="AH27" s="29"/>
      <c r="AI27" s="29"/>
      <c r="AJ27" s="59"/>
      <c r="AK27" s="29"/>
      <c r="AL27" s="23"/>
      <c r="AM27" s="58"/>
      <c r="AN27" s="39"/>
      <c r="AO27" s="40"/>
      <c r="AP27" s="40"/>
      <c r="AQ27" s="130"/>
    </row>
    <row r="28" spans="2:43" s="4" customFormat="1" ht="22.5" customHeight="1">
      <c r="B28" s="79">
        <v>518</v>
      </c>
      <c r="C28" s="51" t="s">
        <v>124</v>
      </c>
      <c r="D28" s="31" t="s">
        <v>123</v>
      </c>
      <c r="E28" s="51" t="s">
        <v>299</v>
      </c>
      <c r="F28" s="50" t="s">
        <v>308</v>
      </c>
      <c r="G28" s="50" t="s">
        <v>291</v>
      </c>
      <c r="H28" s="51">
        <v>22920359</v>
      </c>
      <c r="I28" s="29">
        <v>705000</v>
      </c>
      <c r="J28" s="51" t="s">
        <v>307</v>
      </c>
      <c r="K28" s="51" t="s">
        <v>208</v>
      </c>
      <c r="L28" s="51" t="s">
        <v>301</v>
      </c>
      <c r="M28" s="26" t="s">
        <v>300</v>
      </c>
      <c r="N28" s="51"/>
      <c r="O28" s="51"/>
      <c r="P28" s="51"/>
      <c r="Q28" s="51"/>
      <c r="R28" s="51"/>
      <c r="S28" s="51"/>
      <c r="T28" s="51"/>
      <c r="U28" s="26"/>
      <c r="V28" s="26"/>
      <c r="W28" s="69">
        <v>43088</v>
      </c>
      <c r="X28" s="70">
        <v>43088</v>
      </c>
      <c r="Y28" s="71" t="s">
        <v>206</v>
      </c>
      <c r="Z28" s="72">
        <v>43131</v>
      </c>
      <c r="AA28" s="26" t="s">
        <v>16</v>
      </c>
      <c r="AB28" s="28">
        <v>1103000</v>
      </c>
      <c r="AC28" s="26" t="s">
        <v>302</v>
      </c>
      <c r="AD28" s="25" t="s">
        <v>17</v>
      </c>
      <c r="AE28" s="54"/>
      <c r="AF28" s="27" t="s">
        <v>268</v>
      </c>
      <c r="AG28" s="25" t="s">
        <v>181</v>
      </c>
      <c r="AH28" s="29"/>
      <c r="AI28" s="29"/>
      <c r="AJ28" s="59"/>
      <c r="AK28" s="29">
        <v>1103000</v>
      </c>
      <c r="AL28" s="23"/>
      <c r="AM28" s="58"/>
      <c r="AN28" s="39"/>
      <c r="AO28" s="40"/>
      <c r="AP28" s="40"/>
      <c r="AQ28" s="130"/>
    </row>
    <row r="29" spans="2:43" s="4" customFormat="1" ht="22.5" customHeight="1">
      <c r="B29" s="79"/>
      <c r="C29" s="51"/>
      <c r="D29" s="31"/>
      <c r="E29" s="51"/>
      <c r="F29" s="50"/>
      <c r="G29" s="50"/>
      <c r="H29" s="51">
        <v>229991527</v>
      </c>
      <c r="I29" s="29">
        <v>398000</v>
      </c>
      <c r="J29" s="51" t="s">
        <v>304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26"/>
      <c r="V29" s="26"/>
      <c r="W29" s="69"/>
      <c r="X29" s="70"/>
      <c r="Y29" s="71"/>
      <c r="Z29" s="72"/>
      <c r="AA29" s="26"/>
      <c r="AB29" s="28"/>
      <c r="AC29" s="26"/>
      <c r="AD29" s="25"/>
      <c r="AE29" s="54"/>
      <c r="AF29" s="27"/>
      <c r="AG29" s="25"/>
      <c r="AH29" s="29"/>
      <c r="AI29" s="29"/>
      <c r="AJ29" s="59"/>
      <c r="AK29" s="29"/>
      <c r="AL29" s="23"/>
      <c r="AM29" s="58"/>
      <c r="AN29" s="39"/>
      <c r="AO29" s="40"/>
      <c r="AP29" s="40"/>
      <c r="AQ29" s="130"/>
    </row>
    <row r="30" spans="2:43" s="4" customFormat="1" ht="22.5" customHeight="1">
      <c r="B30" s="79">
        <v>519</v>
      </c>
      <c r="C30" s="51" t="s">
        <v>124</v>
      </c>
      <c r="D30" s="31" t="s">
        <v>123</v>
      </c>
      <c r="E30" s="51" t="s">
        <v>299</v>
      </c>
      <c r="F30" s="50" t="s">
        <v>306</v>
      </c>
      <c r="G30" s="50" t="s">
        <v>305</v>
      </c>
      <c r="H30" s="51">
        <v>218725306</v>
      </c>
      <c r="I30" s="29">
        <v>1512000</v>
      </c>
      <c r="J30" s="51" t="s">
        <v>304</v>
      </c>
      <c r="K30" s="51"/>
      <c r="L30" s="5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69">
        <v>43088</v>
      </c>
      <c r="X30" s="70">
        <v>43088</v>
      </c>
      <c r="Y30" s="71" t="s">
        <v>206</v>
      </c>
      <c r="Z30" s="72">
        <v>43131</v>
      </c>
      <c r="AA30" s="26" t="s">
        <v>16</v>
      </c>
      <c r="AB30" s="28">
        <v>4055000</v>
      </c>
      <c r="AC30" s="26" t="s">
        <v>302</v>
      </c>
      <c r="AD30" s="25" t="s">
        <v>17</v>
      </c>
      <c r="AE30" s="25"/>
      <c r="AF30" s="27"/>
      <c r="AG30" s="25"/>
      <c r="AH30" s="29"/>
      <c r="AI30" s="29"/>
      <c r="AJ30" s="59"/>
      <c r="AK30" s="29">
        <v>4055000</v>
      </c>
      <c r="AL30" s="23"/>
      <c r="AM30" s="58"/>
      <c r="AN30" s="39"/>
      <c r="AO30" s="40"/>
      <c r="AP30" s="40"/>
      <c r="AQ30" s="130"/>
    </row>
    <row r="31" spans="2:43" s="4" customFormat="1" ht="22.5" customHeight="1">
      <c r="B31" s="79"/>
      <c r="C31" s="51"/>
      <c r="D31" s="31"/>
      <c r="E31" s="51"/>
      <c r="F31" s="50"/>
      <c r="G31" s="50"/>
      <c r="H31" s="51">
        <v>22575842</v>
      </c>
      <c r="I31" s="29">
        <v>725000</v>
      </c>
      <c r="J31" s="51" t="s">
        <v>208</v>
      </c>
      <c r="K31" s="51" t="s">
        <v>301</v>
      </c>
      <c r="L31" s="26" t="s">
        <v>300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69"/>
      <c r="X31" s="70"/>
      <c r="Y31" s="71"/>
      <c r="Z31" s="72"/>
      <c r="AA31" s="26"/>
      <c r="AB31" s="28"/>
      <c r="AC31" s="26"/>
      <c r="AD31" s="25"/>
      <c r="AE31" s="25"/>
      <c r="AF31" s="27"/>
      <c r="AG31" s="25"/>
      <c r="AH31" s="29"/>
      <c r="AI31" s="29"/>
      <c r="AJ31" s="59"/>
      <c r="AK31" s="29"/>
      <c r="AL31" s="23"/>
      <c r="AM31" s="58"/>
      <c r="AN31" s="39"/>
      <c r="AO31" s="40"/>
      <c r="AP31" s="40"/>
      <c r="AQ31" s="130"/>
    </row>
    <row r="32" spans="2:43" s="4" customFormat="1" ht="22.5" customHeight="1">
      <c r="B32" s="79"/>
      <c r="C32" s="51"/>
      <c r="D32" s="31"/>
      <c r="E32" s="51"/>
      <c r="F32" s="50"/>
      <c r="G32" s="50"/>
      <c r="H32" s="51">
        <v>21610575</v>
      </c>
      <c r="I32" s="29">
        <v>892000</v>
      </c>
      <c r="J32" s="51"/>
      <c r="K32" s="51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69"/>
      <c r="X32" s="70"/>
      <c r="Y32" s="71"/>
      <c r="Z32" s="72"/>
      <c r="AA32" s="26"/>
      <c r="AB32" s="28"/>
      <c r="AC32" s="26"/>
      <c r="AD32" s="25"/>
      <c r="AE32" s="25"/>
      <c r="AF32" s="27"/>
      <c r="AG32" s="25"/>
      <c r="AH32" s="29"/>
      <c r="AI32" s="29"/>
      <c r="AJ32" s="59"/>
      <c r="AK32" s="29"/>
      <c r="AL32" s="23"/>
      <c r="AM32" s="58"/>
      <c r="AN32" s="39"/>
      <c r="AO32" s="40"/>
      <c r="AP32" s="40"/>
      <c r="AQ32" s="130"/>
    </row>
    <row r="33" spans="2:43" s="4" customFormat="1" ht="22.5" customHeight="1">
      <c r="B33" s="79"/>
      <c r="C33" s="51"/>
      <c r="D33" s="31"/>
      <c r="E33" s="51"/>
      <c r="F33" s="50"/>
      <c r="G33" s="50"/>
      <c r="H33" s="26">
        <v>21891091</v>
      </c>
      <c r="I33" s="28">
        <v>926000</v>
      </c>
      <c r="J33" s="51" t="s">
        <v>208</v>
      </c>
      <c r="K33" s="51" t="s">
        <v>301</v>
      </c>
      <c r="L33" s="26" t="s">
        <v>300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69"/>
      <c r="X33" s="70"/>
      <c r="Y33" s="71"/>
      <c r="Z33" s="72"/>
      <c r="AA33" s="26"/>
      <c r="AB33" s="28"/>
      <c r="AC33" s="26"/>
      <c r="AD33" s="25"/>
      <c r="AE33" s="25"/>
      <c r="AF33" s="27"/>
      <c r="AG33" s="25"/>
      <c r="AH33" s="29"/>
      <c r="AI33" s="29"/>
      <c r="AJ33" s="59"/>
      <c r="AK33" s="29"/>
      <c r="AL33" s="23"/>
      <c r="AM33" s="58"/>
      <c r="AN33" s="39"/>
      <c r="AO33" s="40"/>
      <c r="AP33" s="40"/>
      <c r="AQ33" s="130"/>
    </row>
    <row r="34" spans="2:43" s="4" customFormat="1" ht="22.5" customHeight="1">
      <c r="B34" s="79">
        <v>520</v>
      </c>
      <c r="C34" s="51" t="s">
        <v>124</v>
      </c>
      <c r="D34" s="31" t="s">
        <v>123</v>
      </c>
      <c r="E34" s="51" t="s">
        <v>299</v>
      </c>
      <c r="F34" s="50" t="s">
        <v>303</v>
      </c>
      <c r="G34" s="50" t="s">
        <v>291</v>
      </c>
      <c r="H34" s="51">
        <v>22201830</v>
      </c>
      <c r="I34" s="29">
        <v>946680</v>
      </c>
      <c r="J34" s="51" t="s">
        <v>208</v>
      </c>
      <c r="K34" s="51" t="s">
        <v>301</v>
      </c>
      <c r="L34" s="26" t="s">
        <v>300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69">
        <v>43088</v>
      </c>
      <c r="X34" s="70">
        <v>43088</v>
      </c>
      <c r="Y34" s="71" t="s">
        <v>206</v>
      </c>
      <c r="Z34" s="72">
        <v>43131</v>
      </c>
      <c r="AA34" s="26" t="s">
        <v>16</v>
      </c>
      <c r="AB34" s="28">
        <v>2084280</v>
      </c>
      <c r="AC34" s="26" t="s">
        <v>302</v>
      </c>
      <c r="AD34" s="25" t="s">
        <v>17</v>
      </c>
      <c r="AE34" s="54"/>
      <c r="AF34" s="27" t="s">
        <v>268</v>
      </c>
      <c r="AG34" s="25" t="s">
        <v>181</v>
      </c>
      <c r="AH34" s="29"/>
      <c r="AI34" s="29"/>
      <c r="AJ34" s="59"/>
      <c r="AK34" s="29">
        <v>2084280</v>
      </c>
      <c r="AL34" s="23"/>
      <c r="AM34" s="58"/>
      <c r="AN34" s="39"/>
      <c r="AO34" s="40"/>
      <c r="AP34" s="40"/>
      <c r="AQ34" s="130"/>
    </row>
    <row r="35" spans="2:43" s="4" customFormat="1" ht="22.5" customHeight="1">
      <c r="B35" s="79"/>
      <c r="C35" s="51"/>
      <c r="D35" s="31"/>
      <c r="E35" s="51"/>
      <c r="F35" s="50"/>
      <c r="G35" s="50"/>
      <c r="H35" s="51">
        <v>21095695</v>
      </c>
      <c r="I35" s="29">
        <v>567600</v>
      </c>
      <c r="J35" s="51" t="s">
        <v>208</v>
      </c>
      <c r="K35" s="51" t="s">
        <v>301</v>
      </c>
      <c r="L35" s="26" t="s">
        <v>300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69"/>
      <c r="X35" s="70"/>
      <c r="Y35" s="71"/>
      <c r="Z35" s="72"/>
      <c r="AA35" s="26"/>
      <c r="AB35" s="28"/>
      <c r="AC35" s="26"/>
      <c r="AD35" s="25"/>
      <c r="AE35" s="54"/>
      <c r="AF35" s="27"/>
      <c r="AG35" s="25"/>
      <c r="AH35" s="29"/>
      <c r="AI35" s="29"/>
      <c r="AJ35" s="59"/>
      <c r="AK35" s="29"/>
      <c r="AL35" s="23"/>
      <c r="AM35" s="58"/>
      <c r="AN35" s="39"/>
      <c r="AO35" s="40"/>
      <c r="AP35" s="40"/>
      <c r="AQ35" s="130"/>
    </row>
    <row r="36" spans="2:43" s="4" customFormat="1" ht="22.5" customHeight="1">
      <c r="B36" s="79"/>
      <c r="C36" s="51"/>
      <c r="D36" s="31"/>
      <c r="E36" s="51"/>
      <c r="F36" s="50"/>
      <c r="G36" s="50"/>
      <c r="H36" s="51">
        <v>22575832</v>
      </c>
      <c r="I36" s="29">
        <v>570000</v>
      </c>
      <c r="J36" s="51" t="s">
        <v>208</v>
      </c>
      <c r="K36" s="51" t="s">
        <v>301</v>
      </c>
      <c r="L36" s="26" t="s">
        <v>300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69"/>
      <c r="X36" s="70"/>
      <c r="Y36" s="71"/>
      <c r="Z36" s="72"/>
      <c r="AA36" s="26"/>
      <c r="AB36" s="28"/>
      <c r="AC36" s="26"/>
      <c r="AD36" s="25"/>
      <c r="AE36" s="54"/>
      <c r="AF36" s="27"/>
      <c r="AG36" s="25"/>
      <c r="AH36" s="29"/>
      <c r="AI36" s="29"/>
      <c r="AJ36" s="59"/>
      <c r="AK36" s="29"/>
      <c r="AL36" s="23"/>
      <c r="AM36" s="58"/>
      <c r="AN36" s="39"/>
      <c r="AO36" s="40"/>
      <c r="AP36" s="40"/>
      <c r="AQ36" s="130"/>
    </row>
    <row r="37" spans="2:43" s="4" customFormat="1" ht="23.25" customHeight="1">
      <c r="B37" s="79">
        <v>521</v>
      </c>
      <c r="C37" s="51" t="s">
        <v>124</v>
      </c>
      <c r="D37" s="31" t="s">
        <v>123</v>
      </c>
      <c r="E37" s="51" t="s">
        <v>299</v>
      </c>
      <c r="F37" s="50" t="s">
        <v>298</v>
      </c>
      <c r="G37" s="50" t="s">
        <v>291</v>
      </c>
      <c r="H37" s="51">
        <v>22428905</v>
      </c>
      <c r="I37" s="29">
        <v>1104000</v>
      </c>
      <c r="J37" s="51" t="s">
        <v>110</v>
      </c>
      <c r="K37" s="51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69">
        <v>43088</v>
      </c>
      <c r="X37" s="70">
        <v>43088</v>
      </c>
      <c r="Y37" s="71" t="s">
        <v>206</v>
      </c>
      <c r="Z37" s="72">
        <v>43131</v>
      </c>
      <c r="AA37" s="26" t="s">
        <v>26</v>
      </c>
      <c r="AB37" s="28">
        <v>3177000</v>
      </c>
      <c r="AC37" s="26" t="s">
        <v>297</v>
      </c>
      <c r="AD37" s="25" t="s">
        <v>6</v>
      </c>
      <c r="AE37" s="54"/>
      <c r="AF37" s="27" t="s">
        <v>268</v>
      </c>
      <c r="AG37" s="25" t="s">
        <v>181</v>
      </c>
      <c r="AH37" s="29"/>
      <c r="AI37" s="29"/>
      <c r="AJ37" s="59"/>
      <c r="AK37" s="29">
        <v>3177000</v>
      </c>
      <c r="AL37" s="23"/>
      <c r="AM37" s="58"/>
      <c r="AN37" s="39"/>
      <c r="AO37" s="40"/>
      <c r="AP37" s="40"/>
      <c r="AQ37" s="130"/>
    </row>
    <row r="38" spans="2:43" s="4" customFormat="1" ht="23.25" customHeight="1">
      <c r="B38" s="79"/>
      <c r="C38" s="51"/>
      <c r="D38" s="31"/>
      <c r="E38" s="51"/>
      <c r="F38" s="50"/>
      <c r="G38" s="50"/>
      <c r="H38" s="51">
        <v>23054493</v>
      </c>
      <c r="I38" s="29">
        <v>560000</v>
      </c>
      <c r="J38" s="51" t="s">
        <v>110</v>
      </c>
      <c r="K38" s="5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69"/>
      <c r="X38" s="70"/>
      <c r="Y38" s="71"/>
      <c r="Z38" s="72"/>
      <c r="AA38" s="26"/>
      <c r="AB38" s="28"/>
      <c r="AC38" s="26"/>
      <c r="AD38" s="25"/>
      <c r="AE38" s="54"/>
      <c r="AF38" s="27"/>
      <c r="AG38" s="25"/>
      <c r="AH38" s="29"/>
      <c r="AI38" s="29"/>
      <c r="AJ38" s="59"/>
      <c r="AK38" s="29"/>
      <c r="AL38" s="23"/>
      <c r="AM38" s="58"/>
      <c r="AN38" s="39"/>
      <c r="AO38" s="40"/>
      <c r="AP38" s="40"/>
      <c r="AQ38" s="130"/>
    </row>
    <row r="39" spans="2:43" s="4" customFormat="1" ht="23.25" customHeight="1">
      <c r="B39" s="79"/>
      <c r="C39" s="51"/>
      <c r="D39" s="31"/>
      <c r="E39" s="51"/>
      <c r="F39" s="50"/>
      <c r="G39" s="50"/>
      <c r="H39" s="51">
        <v>22434601</v>
      </c>
      <c r="I39" s="29">
        <v>345000</v>
      </c>
      <c r="J39" s="51" t="s">
        <v>110</v>
      </c>
      <c r="K39" s="51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69"/>
      <c r="X39" s="70"/>
      <c r="Y39" s="71"/>
      <c r="Z39" s="72"/>
      <c r="AA39" s="26"/>
      <c r="AB39" s="28"/>
      <c r="AC39" s="26"/>
      <c r="AD39" s="25"/>
      <c r="AE39" s="54"/>
      <c r="AF39" s="27"/>
      <c r="AG39" s="25"/>
      <c r="AH39" s="29"/>
      <c r="AI39" s="29"/>
      <c r="AJ39" s="59"/>
      <c r="AK39" s="29"/>
      <c r="AL39" s="23"/>
      <c r="AM39" s="58"/>
      <c r="AN39" s="39"/>
      <c r="AO39" s="40"/>
      <c r="AP39" s="40"/>
      <c r="AQ39" s="130"/>
    </row>
    <row r="40" spans="2:43" s="4" customFormat="1" ht="23.25" customHeight="1">
      <c r="B40" s="79"/>
      <c r="C40" s="51"/>
      <c r="D40" s="31"/>
      <c r="E40" s="51"/>
      <c r="F40" s="50"/>
      <c r="G40" s="50"/>
      <c r="H40" s="26">
        <v>22058196</v>
      </c>
      <c r="I40" s="28">
        <v>1168000</v>
      </c>
      <c r="J40" s="51" t="s">
        <v>110</v>
      </c>
      <c r="K40" s="5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69"/>
      <c r="X40" s="70"/>
      <c r="Y40" s="71"/>
      <c r="Z40" s="72"/>
      <c r="AA40" s="26"/>
      <c r="AB40" s="28"/>
      <c r="AC40" s="26"/>
      <c r="AD40" s="25"/>
      <c r="AE40" s="54"/>
      <c r="AF40" s="27"/>
      <c r="AG40" s="25"/>
      <c r="AH40" s="29"/>
      <c r="AI40" s="29"/>
      <c r="AJ40" s="59"/>
      <c r="AK40" s="29"/>
      <c r="AL40" s="23"/>
      <c r="AM40" s="58"/>
      <c r="AN40" s="39"/>
      <c r="AO40" s="40"/>
      <c r="AP40" s="40"/>
      <c r="AQ40" s="130"/>
    </row>
    <row r="41" spans="2:43" s="4" customFormat="1" ht="22.5" customHeight="1">
      <c r="B41" s="18">
        <v>522</v>
      </c>
      <c r="C41" s="20" t="s">
        <v>124</v>
      </c>
      <c r="D41" s="8" t="s">
        <v>123</v>
      </c>
      <c r="E41" s="20" t="s">
        <v>296</v>
      </c>
      <c r="F41" s="21" t="s">
        <v>295</v>
      </c>
      <c r="G41" s="21" t="s">
        <v>294</v>
      </c>
      <c r="H41" s="20">
        <v>21681639</v>
      </c>
      <c r="I41" s="22">
        <v>24480000</v>
      </c>
      <c r="J41" s="20" t="s">
        <v>110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9"/>
      <c r="X41" s="32"/>
      <c r="Y41" s="34"/>
      <c r="Z41" s="33"/>
      <c r="AA41" s="20" t="s">
        <v>293</v>
      </c>
      <c r="AB41" s="66"/>
      <c r="AC41" s="20"/>
      <c r="AD41" s="19"/>
      <c r="AE41" s="19"/>
      <c r="AF41" s="21"/>
      <c r="AG41" s="19"/>
      <c r="AH41" s="22"/>
      <c r="AI41" s="22"/>
      <c r="AJ41" s="56"/>
      <c r="AK41" s="22"/>
      <c r="AL41" s="23"/>
      <c r="AM41" s="58"/>
      <c r="AN41" s="39"/>
      <c r="AO41" s="40"/>
      <c r="AP41" s="40"/>
      <c r="AQ41" s="130"/>
    </row>
    <row r="42" spans="2:43" s="4" customFormat="1" ht="22.5" customHeight="1">
      <c r="B42" s="24">
        <v>523</v>
      </c>
      <c r="C42" s="26" t="s">
        <v>124</v>
      </c>
      <c r="D42" s="68" t="s">
        <v>123</v>
      </c>
      <c r="E42" s="26" t="s">
        <v>165</v>
      </c>
      <c r="F42" s="27" t="s">
        <v>292</v>
      </c>
      <c r="G42" s="27" t="s">
        <v>291</v>
      </c>
      <c r="H42" s="26">
        <v>22176042</v>
      </c>
      <c r="I42" s="28">
        <v>14880000</v>
      </c>
      <c r="J42" s="26" t="s">
        <v>290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73"/>
      <c r="X42" s="70"/>
      <c r="Y42" s="71"/>
      <c r="Z42" s="72"/>
      <c r="AA42" s="26" t="s">
        <v>289</v>
      </c>
      <c r="AB42" s="74"/>
      <c r="AC42" s="26"/>
      <c r="AD42" s="25"/>
      <c r="AE42" s="19"/>
      <c r="AF42" s="27" t="s">
        <v>288</v>
      </c>
      <c r="AG42" s="25" t="s">
        <v>287</v>
      </c>
      <c r="AH42" s="22"/>
      <c r="AI42" s="22"/>
      <c r="AJ42" s="56"/>
      <c r="AK42" s="22"/>
      <c r="AL42" s="23"/>
      <c r="AM42" s="58"/>
      <c r="AN42" s="39"/>
      <c r="AO42" s="40"/>
      <c r="AP42" s="40"/>
      <c r="AQ42" s="130"/>
    </row>
    <row r="43" spans="2:43" s="4" customFormat="1" ht="22.5" customHeight="1">
      <c r="B43" s="18">
        <v>524</v>
      </c>
      <c r="C43" s="20" t="s">
        <v>286</v>
      </c>
      <c r="D43" s="8" t="s">
        <v>285</v>
      </c>
      <c r="E43" s="20" t="s">
        <v>284</v>
      </c>
      <c r="F43" s="21" t="s">
        <v>283</v>
      </c>
      <c r="G43" s="21" t="s">
        <v>282</v>
      </c>
      <c r="H43" s="20">
        <v>23266471</v>
      </c>
      <c r="I43" s="22">
        <v>18260000</v>
      </c>
      <c r="J43" s="26" t="s">
        <v>110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9"/>
      <c r="X43" s="32"/>
      <c r="Y43" s="34"/>
      <c r="Z43" s="33"/>
      <c r="AA43" s="20" t="s">
        <v>281</v>
      </c>
      <c r="AB43" s="66"/>
      <c r="AC43" s="20"/>
      <c r="AD43" s="19"/>
      <c r="AE43" s="19"/>
      <c r="AF43" s="21"/>
      <c r="AG43" s="19"/>
      <c r="AH43" s="22"/>
      <c r="AI43" s="22"/>
      <c r="AJ43" s="56"/>
      <c r="AK43" s="22"/>
      <c r="AL43" s="23"/>
      <c r="AM43" s="58"/>
      <c r="AN43" s="39"/>
      <c r="AO43" s="40"/>
      <c r="AP43" s="40"/>
      <c r="AQ43" s="130"/>
    </row>
    <row r="44" spans="2:43" s="4" customFormat="1" ht="22.5" customHeight="1">
      <c r="B44" s="18"/>
      <c r="C44" s="20"/>
      <c r="D44" s="8"/>
      <c r="E44" s="20"/>
      <c r="F44" s="21"/>
      <c r="G44" s="21"/>
      <c r="H44" s="20">
        <v>23272368</v>
      </c>
      <c r="I44" s="22">
        <v>380000</v>
      </c>
      <c r="J44" s="26" t="s">
        <v>64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9"/>
      <c r="X44" s="32"/>
      <c r="Y44" s="34"/>
      <c r="Z44" s="33"/>
      <c r="AA44" s="20"/>
      <c r="AB44" s="66"/>
      <c r="AC44" s="20"/>
      <c r="AD44" s="19"/>
      <c r="AE44" s="19"/>
      <c r="AF44" s="21"/>
      <c r="AG44" s="19"/>
      <c r="AH44" s="22"/>
      <c r="AI44" s="22"/>
      <c r="AJ44" s="56"/>
      <c r="AK44" s="22"/>
      <c r="AL44" s="23"/>
      <c r="AM44" s="58"/>
      <c r="AN44" s="39"/>
      <c r="AO44" s="40"/>
      <c r="AP44" s="40"/>
      <c r="AQ44" s="130"/>
    </row>
    <row r="45" spans="2:43" s="4" customFormat="1" ht="22.5" customHeight="1">
      <c r="B45" s="24">
        <v>525</v>
      </c>
      <c r="C45" s="26" t="s">
        <v>60</v>
      </c>
      <c r="D45" s="68" t="s">
        <v>59</v>
      </c>
      <c r="E45" s="26" t="s">
        <v>67</v>
      </c>
      <c r="F45" s="27" t="s">
        <v>280</v>
      </c>
      <c r="G45" s="27" t="s">
        <v>279</v>
      </c>
      <c r="H45" s="26">
        <v>22906805</v>
      </c>
      <c r="I45" s="77">
        <v>430100</v>
      </c>
      <c r="J45" s="26" t="s">
        <v>55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73">
        <v>43130</v>
      </c>
      <c r="X45" s="70">
        <v>43130</v>
      </c>
      <c r="Y45" s="71" t="s">
        <v>54</v>
      </c>
      <c r="Z45" s="72">
        <v>43160</v>
      </c>
      <c r="AA45" s="26" t="s">
        <v>278</v>
      </c>
      <c r="AB45" s="77">
        <v>430100</v>
      </c>
      <c r="AC45" s="26" t="s">
        <v>90</v>
      </c>
      <c r="AD45" s="25" t="s">
        <v>89</v>
      </c>
      <c r="AE45" s="25"/>
      <c r="AF45" s="27"/>
      <c r="AG45" s="25"/>
      <c r="AH45" s="22"/>
      <c r="AI45" s="22"/>
      <c r="AJ45" s="56"/>
      <c r="AK45" s="22"/>
      <c r="AL45" s="23"/>
      <c r="AM45" s="58"/>
      <c r="AN45" s="39"/>
      <c r="AO45" s="40"/>
      <c r="AP45" s="40"/>
      <c r="AQ45" s="130"/>
    </row>
    <row r="46" spans="2:43" s="4" customFormat="1" ht="22.5" customHeight="1">
      <c r="B46" s="24">
        <v>526</v>
      </c>
      <c r="C46" s="26" t="s">
        <v>60</v>
      </c>
      <c r="D46" s="68" t="s">
        <v>59</v>
      </c>
      <c r="E46" s="26" t="s">
        <v>67</v>
      </c>
      <c r="F46" s="27" t="s">
        <v>280</v>
      </c>
      <c r="G46" s="27" t="s">
        <v>279</v>
      </c>
      <c r="H46" s="26">
        <v>22906802</v>
      </c>
      <c r="I46" s="77">
        <v>1773640</v>
      </c>
      <c r="J46" s="26" t="s">
        <v>55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73">
        <v>43130</v>
      </c>
      <c r="X46" s="70">
        <v>43130</v>
      </c>
      <c r="Y46" s="71" t="s">
        <v>54</v>
      </c>
      <c r="Z46" s="72">
        <v>43160</v>
      </c>
      <c r="AA46" s="26" t="s">
        <v>278</v>
      </c>
      <c r="AB46" s="77">
        <v>1773640</v>
      </c>
      <c r="AC46" s="26" t="s">
        <v>90</v>
      </c>
      <c r="AD46" s="25" t="s">
        <v>89</v>
      </c>
      <c r="AE46" s="25"/>
      <c r="AF46" s="27"/>
      <c r="AG46" s="25"/>
      <c r="AH46" s="22"/>
      <c r="AI46" s="22"/>
      <c r="AJ46" s="56"/>
      <c r="AK46" s="22"/>
      <c r="AL46" s="23"/>
      <c r="AM46" s="58"/>
      <c r="AN46" s="39"/>
      <c r="AO46" s="40"/>
      <c r="AP46" s="40"/>
      <c r="AQ46" s="130"/>
    </row>
    <row r="47" spans="2:43" s="4" customFormat="1" ht="22.5" customHeight="1">
      <c r="B47" s="24">
        <v>527</v>
      </c>
      <c r="C47" s="26" t="s">
        <v>60</v>
      </c>
      <c r="D47" s="68" t="s">
        <v>59</v>
      </c>
      <c r="E47" s="26" t="s">
        <v>67</v>
      </c>
      <c r="F47" s="27" t="s">
        <v>277</v>
      </c>
      <c r="G47" s="27" t="s">
        <v>276</v>
      </c>
      <c r="H47" s="26">
        <v>22968541</v>
      </c>
      <c r="I47" s="28">
        <v>3784000</v>
      </c>
      <c r="J47" s="26" t="s">
        <v>110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73">
        <v>43130</v>
      </c>
      <c r="X47" s="70">
        <v>43130</v>
      </c>
      <c r="Y47" s="71" t="s">
        <v>206</v>
      </c>
      <c r="Z47" s="72">
        <v>43160</v>
      </c>
      <c r="AA47" s="26" t="s">
        <v>275</v>
      </c>
      <c r="AB47" s="28">
        <v>3784000</v>
      </c>
      <c r="AC47" s="26" t="s">
        <v>274</v>
      </c>
      <c r="AD47" s="25" t="s">
        <v>166</v>
      </c>
      <c r="AE47" s="25"/>
      <c r="AF47" s="27"/>
      <c r="AG47" s="25"/>
      <c r="AH47" s="22"/>
      <c r="AI47" s="22"/>
      <c r="AJ47" s="56"/>
      <c r="AK47" s="22"/>
      <c r="AL47" s="23"/>
      <c r="AM47" s="58"/>
      <c r="AN47" s="39"/>
      <c r="AO47" s="40"/>
      <c r="AP47" s="40"/>
      <c r="AQ47" s="130"/>
    </row>
    <row r="48" spans="2:43" s="4" customFormat="1" ht="22.5" customHeight="1">
      <c r="B48" s="24">
        <v>528</v>
      </c>
      <c r="C48" s="26" t="s">
        <v>124</v>
      </c>
      <c r="D48" s="68" t="s">
        <v>123</v>
      </c>
      <c r="E48" s="26" t="s">
        <v>122</v>
      </c>
      <c r="F48" s="27" t="s">
        <v>273</v>
      </c>
      <c r="G48" s="27" t="s">
        <v>272</v>
      </c>
      <c r="H48" s="26">
        <v>23015603</v>
      </c>
      <c r="I48" s="28">
        <v>4455000</v>
      </c>
      <c r="J48" s="26" t="s">
        <v>110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73">
        <v>43133</v>
      </c>
      <c r="X48" s="70">
        <v>43133</v>
      </c>
      <c r="Y48" s="71" t="s">
        <v>206</v>
      </c>
      <c r="Z48" s="72"/>
      <c r="AA48" s="26" t="s">
        <v>271</v>
      </c>
      <c r="AB48" s="28">
        <v>4455000</v>
      </c>
      <c r="AC48" s="26" t="s">
        <v>270</v>
      </c>
      <c r="AD48" s="25" t="s">
        <v>269</v>
      </c>
      <c r="AE48" s="25"/>
      <c r="AF48" s="27" t="s">
        <v>268</v>
      </c>
      <c r="AG48" s="25" t="s">
        <v>181</v>
      </c>
      <c r="AH48">
        <v>23015603</v>
      </c>
      <c r="AI48">
        <v>21950805</v>
      </c>
      <c r="AJ48">
        <v>22480935</v>
      </c>
      <c r="AK48">
        <v>22201633</v>
      </c>
      <c r="AL48">
        <v>23068418</v>
      </c>
      <c r="AM48" s="58"/>
      <c r="AN48" s="39"/>
      <c r="AO48" s="40"/>
      <c r="AP48" s="40"/>
      <c r="AQ48" s="130"/>
    </row>
    <row r="49" spans="2:43" s="4" customFormat="1" ht="22.5" customHeight="1">
      <c r="B49" s="18">
        <v>529</v>
      </c>
      <c r="C49" s="20" t="s">
        <v>124</v>
      </c>
      <c r="D49" s="8" t="s">
        <v>123</v>
      </c>
      <c r="E49" s="20" t="s">
        <v>146</v>
      </c>
      <c r="F49" s="21" t="s">
        <v>267</v>
      </c>
      <c r="G49" s="21" t="s">
        <v>266</v>
      </c>
      <c r="H49" s="20">
        <v>22949151</v>
      </c>
      <c r="I49" s="22">
        <v>4088000</v>
      </c>
      <c r="J49" s="26" t="s">
        <v>259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9">
        <v>43133</v>
      </c>
      <c r="X49" s="32">
        <v>43133</v>
      </c>
      <c r="Y49" s="34" t="s">
        <v>258</v>
      </c>
      <c r="Z49" s="33"/>
      <c r="AA49" s="20" t="s">
        <v>265</v>
      </c>
      <c r="AB49" s="22">
        <v>4088000</v>
      </c>
      <c r="AC49" s="20" t="s">
        <v>264</v>
      </c>
      <c r="AD49" s="19" t="s">
        <v>263</v>
      </c>
      <c r="AE49" s="19"/>
      <c r="AF49" s="21"/>
      <c r="AG49" s="19"/>
      <c r="AH49" s="22"/>
      <c r="AI49" s="22"/>
      <c r="AJ49" s="56"/>
      <c r="AK49" s="22"/>
      <c r="AL49" s="23"/>
      <c r="AM49" s="58"/>
      <c r="AN49" s="39"/>
      <c r="AO49" s="40"/>
      <c r="AP49" s="40"/>
      <c r="AQ49" s="130"/>
    </row>
    <row r="50" spans="2:43" s="4" customFormat="1" ht="22.5" customHeight="1">
      <c r="B50" s="24">
        <v>530</v>
      </c>
      <c r="C50" s="26" t="s">
        <v>236</v>
      </c>
      <c r="D50" s="68" t="s">
        <v>235</v>
      </c>
      <c r="E50" s="26" t="s">
        <v>262</v>
      </c>
      <c r="F50" s="27" t="s">
        <v>261</v>
      </c>
      <c r="G50" s="27" t="s">
        <v>260</v>
      </c>
      <c r="H50" s="26">
        <v>23315328</v>
      </c>
      <c r="I50" s="28">
        <v>1985500</v>
      </c>
      <c r="J50" s="26" t="s">
        <v>259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73"/>
      <c r="X50" s="70">
        <v>43133</v>
      </c>
      <c r="Y50" s="34" t="s">
        <v>258</v>
      </c>
      <c r="Z50" s="72">
        <v>43167</v>
      </c>
      <c r="AA50" s="26" t="s">
        <v>257</v>
      </c>
      <c r="AB50" s="28">
        <v>1985500</v>
      </c>
      <c r="AC50" s="26" t="s">
        <v>256</v>
      </c>
      <c r="AD50" s="25" t="s">
        <v>255</v>
      </c>
      <c r="AE50" s="25"/>
      <c r="AF50" s="27"/>
      <c r="AG50" s="25"/>
      <c r="AH50" s="22"/>
      <c r="AI50" s="22"/>
      <c r="AJ50" s="56"/>
      <c r="AK50" s="22"/>
      <c r="AL50" s="23"/>
      <c r="AM50" s="58"/>
      <c r="AN50" s="39"/>
      <c r="AO50" s="40"/>
      <c r="AP50" s="40"/>
      <c r="AQ50" s="130"/>
    </row>
    <row r="51" spans="2:43" s="4" customFormat="1" ht="22.5" customHeight="1">
      <c r="B51" s="18">
        <v>532</v>
      </c>
      <c r="C51" s="20" t="s">
        <v>236</v>
      </c>
      <c r="D51" s="8" t="s">
        <v>235</v>
      </c>
      <c r="E51" s="20" t="s">
        <v>234</v>
      </c>
      <c r="F51" s="21" t="s">
        <v>254</v>
      </c>
      <c r="G51" s="21" t="s">
        <v>232</v>
      </c>
      <c r="H51" s="20">
        <v>21629505</v>
      </c>
      <c r="I51" s="90">
        <v>2628000</v>
      </c>
      <c r="J51" s="20" t="s">
        <v>248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9">
        <v>43168</v>
      </c>
      <c r="X51" s="32"/>
      <c r="Y51" s="34"/>
      <c r="Z51" s="33"/>
      <c r="AA51" s="20" t="s">
        <v>253</v>
      </c>
      <c r="AB51" s="90">
        <v>2628000</v>
      </c>
      <c r="AC51" s="20" t="s">
        <v>252</v>
      </c>
      <c r="AD51" s="19" t="s">
        <v>251</v>
      </c>
      <c r="AE51" s="19"/>
      <c r="AF51" s="21" t="s">
        <v>245</v>
      </c>
      <c r="AG51" s="19" t="s">
        <v>244</v>
      </c>
      <c r="AH51" s="22"/>
      <c r="AI51" s="22"/>
      <c r="AJ51" s="56"/>
      <c r="AK51" s="22"/>
      <c r="AL51" s="23"/>
      <c r="AM51" s="58"/>
      <c r="AN51" s="39"/>
      <c r="AO51" s="40"/>
      <c r="AP51" s="40"/>
      <c r="AQ51" s="130"/>
    </row>
    <row r="52" spans="2:43" s="4" customFormat="1" ht="22.5" customHeight="1">
      <c r="B52" s="18">
        <v>533</v>
      </c>
      <c r="C52" s="20" t="s">
        <v>236</v>
      </c>
      <c r="D52" s="8" t="s">
        <v>235</v>
      </c>
      <c r="E52" s="20" t="s">
        <v>234</v>
      </c>
      <c r="F52" s="21" t="s">
        <v>250</v>
      </c>
      <c r="G52" s="21" t="s">
        <v>249</v>
      </c>
      <c r="H52" s="20">
        <v>22689484</v>
      </c>
      <c r="I52" s="90">
        <v>2114400</v>
      </c>
      <c r="J52" s="51" t="s">
        <v>248</v>
      </c>
      <c r="K52" s="51" t="s">
        <v>247</v>
      </c>
      <c r="L52" s="26" t="s">
        <v>246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9">
        <v>43168</v>
      </c>
      <c r="X52" s="32"/>
      <c r="Y52" s="34"/>
      <c r="Z52" s="33"/>
      <c r="AA52" s="20" t="s">
        <v>230</v>
      </c>
      <c r="AB52" s="90">
        <v>2114400</v>
      </c>
      <c r="AC52" s="20" t="s">
        <v>229</v>
      </c>
      <c r="AD52" s="19" t="s">
        <v>228</v>
      </c>
      <c r="AE52" s="19"/>
      <c r="AF52" s="21" t="s">
        <v>245</v>
      </c>
      <c r="AG52" s="19" t="s">
        <v>244</v>
      </c>
      <c r="AH52" s="22"/>
      <c r="AI52" s="22"/>
      <c r="AJ52" s="56"/>
      <c r="AK52" s="22"/>
      <c r="AL52" s="23"/>
      <c r="AM52" s="58"/>
      <c r="AN52" s="39"/>
      <c r="AO52" s="40"/>
      <c r="AP52" s="40"/>
      <c r="AQ52" s="130"/>
    </row>
    <row r="53" spans="2:43" s="4" customFormat="1" ht="22.5" customHeight="1">
      <c r="B53" s="79">
        <v>534</v>
      </c>
      <c r="C53" s="51" t="s">
        <v>236</v>
      </c>
      <c r="D53" s="31" t="s">
        <v>235</v>
      </c>
      <c r="E53" s="51" t="s">
        <v>234</v>
      </c>
      <c r="F53" s="50" t="s">
        <v>243</v>
      </c>
      <c r="G53" s="50" t="s">
        <v>242</v>
      </c>
      <c r="H53" s="51">
        <v>22353979</v>
      </c>
      <c r="I53" s="90">
        <v>2544000</v>
      </c>
      <c r="J53" s="51" t="s">
        <v>241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>
        <v>43168</v>
      </c>
      <c r="X53" s="53"/>
      <c r="Y53" s="60"/>
      <c r="Z53" s="49"/>
      <c r="AA53" s="51" t="s">
        <v>240</v>
      </c>
      <c r="AB53" s="90">
        <v>2544000</v>
      </c>
      <c r="AC53" s="51" t="s">
        <v>239</v>
      </c>
      <c r="AD53" s="54" t="s">
        <v>238</v>
      </c>
      <c r="AE53" s="19"/>
      <c r="AF53" s="21" t="s">
        <v>245</v>
      </c>
      <c r="AG53" s="19" t="s">
        <v>244</v>
      </c>
      <c r="AH53" s="22"/>
      <c r="AI53" s="22"/>
      <c r="AJ53" s="56"/>
      <c r="AK53" s="22"/>
      <c r="AL53" s="23"/>
      <c r="AM53" s="58"/>
      <c r="AN53" s="39"/>
      <c r="AO53" s="40"/>
      <c r="AP53" s="40"/>
      <c r="AQ53" s="130"/>
    </row>
    <row r="54" spans="2:43" s="4" customFormat="1" ht="22.5" customHeight="1">
      <c r="B54" s="79">
        <v>534</v>
      </c>
      <c r="C54" s="51" t="s">
        <v>236</v>
      </c>
      <c r="D54" s="31" t="s">
        <v>235</v>
      </c>
      <c r="E54" s="51" t="s">
        <v>234</v>
      </c>
      <c r="F54" s="50" t="s">
        <v>243</v>
      </c>
      <c r="G54" s="50" t="s">
        <v>242</v>
      </c>
      <c r="H54" s="51">
        <v>22559905</v>
      </c>
      <c r="I54" s="90">
        <v>2124000</v>
      </c>
      <c r="J54" s="51" t="s">
        <v>241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>
        <v>43168</v>
      </c>
      <c r="X54" s="53"/>
      <c r="Y54" s="60"/>
      <c r="Z54" s="49"/>
      <c r="AA54" s="51" t="s">
        <v>240</v>
      </c>
      <c r="AB54" s="90">
        <v>2124000</v>
      </c>
      <c r="AC54" s="51" t="s">
        <v>239</v>
      </c>
      <c r="AD54" s="54" t="s">
        <v>238</v>
      </c>
      <c r="AE54" s="19"/>
      <c r="AF54" s="21" t="s">
        <v>237</v>
      </c>
      <c r="AG54" s="21" t="s">
        <v>237</v>
      </c>
      <c r="AH54" s="22"/>
      <c r="AI54" s="22"/>
      <c r="AJ54" s="56"/>
      <c r="AK54" s="22"/>
      <c r="AL54" s="23"/>
      <c r="AM54" s="58"/>
      <c r="AN54" s="39"/>
      <c r="AO54" s="40"/>
      <c r="AP54" s="40"/>
      <c r="AQ54" s="130"/>
    </row>
    <row r="55" spans="2:43" s="4" customFormat="1" ht="22.5" customHeight="1">
      <c r="B55" s="79">
        <v>534</v>
      </c>
      <c r="C55" s="51" t="s">
        <v>236</v>
      </c>
      <c r="D55" s="31" t="s">
        <v>235</v>
      </c>
      <c r="E55" s="51" t="s">
        <v>234</v>
      </c>
      <c r="F55" s="50" t="s">
        <v>243</v>
      </c>
      <c r="G55" s="50" t="s">
        <v>242</v>
      </c>
      <c r="H55" s="51">
        <v>22351831</v>
      </c>
      <c r="I55" s="90">
        <v>224000</v>
      </c>
      <c r="J55" s="51" t="s">
        <v>241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2">
        <v>43168</v>
      </c>
      <c r="X55" s="53"/>
      <c r="Y55" s="60"/>
      <c r="Z55" s="49"/>
      <c r="AA55" s="51" t="s">
        <v>240</v>
      </c>
      <c r="AB55" s="90">
        <v>224000</v>
      </c>
      <c r="AC55" s="51" t="s">
        <v>239</v>
      </c>
      <c r="AD55" s="54" t="s">
        <v>238</v>
      </c>
      <c r="AE55" s="19"/>
      <c r="AF55" s="21" t="s">
        <v>237</v>
      </c>
      <c r="AG55" s="21" t="s">
        <v>237</v>
      </c>
      <c r="AH55" s="22"/>
      <c r="AI55" s="22"/>
      <c r="AJ55" s="56"/>
      <c r="AK55" s="22"/>
      <c r="AL55" s="23"/>
      <c r="AM55" s="58"/>
      <c r="AN55" s="39"/>
      <c r="AO55" s="40"/>
      <c r="AP55" s="40"/>
      <c r="AQ55" s="130"/>
    </row>
    <row r="56" spans="2:43" s="4" customFormat="1" ht="22.5" customHeight="1">
      <c r="B56" s="79">
        <v>534</v>
      </c>
      <c r="C56" s="51" t="s">
        <v>236</v>
      </c>
      <c r="D56" s="31" t="s">
        <v>235</v>
      </c>
      <c r="E56" s="51" t="s">
        <v>234</v>
      </c>
      <c r="F56" s="50" t="s">
        <v>243</v>
      </c>
      <c r="G56" s="50" t="s">
        <v>242</v>
      </c>
      <c r="H56" s="51">
        <v>22351836</v>
      </c>
      <c r="I56" s="90">
        <v>144000</v>
      </c>
      <c r="J56" s="51" t="s">
        <v>241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>
        <v>43168</v>
      </c>
      <c r="X56" s="53"/>
      <c r="Y56" s="60"/>
      <c r="Z56" s="49"/>
      <c r="AA56" s="51" t="s">
        <v>240</v>
      </c>
      <c r="AB56" s="90">
        <v>144000</v>
      </c>
      <c r="AC56" s="51" t="s">
        <v>239</v>
      </c>
      <c r="AD56" s="54" t="s">
        <v>238</v>
      </c>
      <c r="AE56" s="19"/>
      <c r="AF56" s="21" t="s">
        <v>237</v>
      </c>
      <c r="AG56" s="21" t="s">
        <v>237</v>
      </c>
      <c r="AH56" s="22"/>
      <c r="AI56" s="22"/>
      <c r="AJ56" s="56"/>
      <c r="AK56" s="22"/>
      <c r="AL56" s="23"/>
      <c r="AM56" s="58"/>
      <c r="AN56" s="39"/>
      <c r="AO56" s="40"/>
      <c r="AP56" s="40"/>
      <c r="AQ56" s="130"/>
    </row>
    <row r="57" spans="2:43" s="4" customFormat="1" ht="22.5" customHeight="1">
      <c r="B57" s="18">
        <v>535</v>
      </c>
      <c r="C57" s="20" t="s">
        <v>236</v>
      </c>
      <c r="D57" s="8" t="s">
        <v>235</v>
      </c>
      <c r="E57" s="20" t="s">
        <v>234</v>
      </c>
      <c r="F57" s="21" t="s">
        <v>233</v>
      </c>
      <c r="G57" s="21" t="s">
        <v>232</v>
      </c>
      <c r="H57" s="20">
        <v>21891091</v>
      </c>
      <c r="I57" s="90">
        <v>2222400</v>
      </c>
      <c r="J57" s="20" t="s">
        <v>231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9">
        <v>43168</v>
      </c>
      <c r="X57" s="32"/>
      <c r="Y57" s="34"/>
      <c r="Z57" s="33"/>
      <c r="AA57" s="20" t="s">
        <v>230</v>
      </c>
      <c r="AB57" s="90">
        <v>2222400</v>
      </c>
      <c r="AC57" s="20" t="s">
        <v>229</v>
      </c>
      <c r="AD57" s="19" t="s">
        <v>228</v>
      </c>
      <c r="AE57" s="19"/>
      <c r="AF57" s="21" t="s">
        <v>182</v>
      </c>
      <c r="AG57" s="19" t="s">
        <v>181</v>
      </c>
      <c r="AH57" s="22"/>
      <c r="AI57" s="22"/>
      <c r="AJ57" s="56"/>
      <c r="AK57" s="22"/>
      <c r="AL57" s="23"/>
      <c r="AM57" s="58"/>
      <c r="AN57" s="39"/>
      <c r="AO57" s="40"/>
      <c r="AP57" s="40"/>
      <c r="AQ57" s="130"/>
    </row>
    <row r="58" spans="2:43" s="4" customFormat="1" ht="22.5" customHeight="1">
      <c r="B58" s="80">
        <v>536</v>
      </c>
      <c r="C58" s="63" t="s">
        <v>124</v>
      </c>
      <c r="D58" s="81" t="s">
        <v>123</v>
      </c>
      <c r="E58" s="63" t="s">
        <v>165</v>
      </c>
      <c r="F58" s="82" t="s">
        <v>227</v>
      </c>
      <c r="G58" s="82" t="s">
        <v>226</v>
      </c>
      <c r="H58" s="63">
        <v>23269433</v>
      </c>
      <c r="I58" s="87">
        <v>5068000</v>
      </c>
      <c r="J58" s="63" t="s">
        <v>225</v>
      </c>
      <c r="K58" s="63" t="s">
        <v>224</v>
      </c>
      <c r="L58" s="63" t="s">
        <v>223</v>
      </c>
      <c r="M58" s="63" t="s">
        <v>222</v>
      </c>
      <c r="N58" s="63"/>
      <c r="O58" s="63"/>
      <c r="P58" s="63"/>
      <c r="Q58" s="63"/>
      <c r="R58" s="63"/>
      <c r="S58" s="63"/>
      <c r="T58" s="63"/>
      <c r="U58" s="63"/>
      <c r="V58" s="63"/>
      <c r="W58" s="83">
        <v>43171</v>
      </c>
      <c r="X58" s="84">
        <v>43171</v>
      </c>
      <c r="Y58" s="85" t="s">
        <v>206</v>
      </c>
      <c r="Z58" s="86">
        <v>43201</v>
      </c>
      <c r="AA58" s="63" t="s">
        <v>221</v>
      </c>
      <c r="AB58" s="87">
        <v>5068000</v>
      </c>
      <c r="AC58" s="63" t="s">
        <v>220</v>
      </c>
      <c r="AD58" s="88" t="s">
        <v>219</v>
      </c>
      <c r="AE58" s="88"/>
      <c r="AF58" s="82" t="s">
        <v>182</v>
      </c>
      <c r="AG58" s="88" t="s">
        <v>181</v>
      </c>
      <c r="AH58" s="22"/>
      <c r="AI58" s="22"/>
      <c r="AJ58" s="56"/>
      <c r="AK58" s="22"/>
      <c r="AL58" s="23"/>
      <c r="AM58" s="58"/>
      <c r="AN58" s="39"/>
      <c r="AO58" s="40"/>
      <c r="AP58" s="40"/>
      <c r="AQ58" s="130"/>
    </row>
    <row r="59" spans="2:43" s="4" customFormat="1" ht="22.5" customHeight="1">
      <c r="B59" s="18">
        <v>537</v>
      </c>
      <c r="C59" s="20" t="s">
        <v>124</v>
      </c>
      <c r="D59" s="8" t="s">
        <v>123</v>
      </c>
      <c r="E59" s="20" t="s">
        <v>146</v>
      </c>
      <c r="F59" s="21" t="s">
        <v>218</v>
      </c>
      <c r="G59" s="21" t="s">
        <v>217</v>
      </c>
      <c r="H59" s="20">
        <v>22964190</v>
      </c>
      <c r="I59" s="89">
        <v>4650000</v>
      </c>
      <c r="J59" s="51" t="s">
        <v>216</v>
      </c>
      <c r="K59" s="51" t="s">
        <v>215</v>
      </c>
      <c r="L59" s="26" t="s">
        <v>214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9">
        <v>43174</v>
      </c>
      <c r="X59" s="32">
        <v>43174</v>
      </c>
      <c r="Y59" s="34" t="s">
        <v>206</v>
      </c>
      <c r="Z59" s="33"/>
      <c r="AA59" s="20" t="s">
        <v>213</v>
      </c>
      <c r="AB59" s="89">
        <v>4650000</v>
      </c>
      <c r="AC59" s="20" t="s">
        <v>212</v>
      </c>
      <c r="AD59" s="19" t="s">
        <v>211</v>
      </c>
      <c r="AE59" s="19"/>
      <c r="AF59" s="21" t="s">
        <v>182</v>
      </c>
      <c r="AG59" s="19" t="s">
        <v>181</v>
      </c>
      <c r="AH59" s="22"/>
      <c r="AI59" s="22"/>
      <c r="AJ59" s="56"/>
      <c r="AK59" s="22"/>
      <c r="AL59" s="23"/>
      <c r="AM59" s="58"/>
      <c r="AN59" s="39"/>
      <c r="AO59" s="40"/>
      <c r="AP59" s="40"/>
      <c r="AQ59" s="130"/>
    </row>
    <row r="60" spans="2:43" s="4" customFormat="1" ht="22.5" customHeight="1">
      <c r="B60" s="18">
        <v>537</v>
      </c>
      <c r="C60" s="20" t="s">
        <v>124</v>
      </c>
      <c r="D60" s="8" t="s">
        <v>123</v>
      </c>
      <c r="E60" s="20" t="s">
        <v>146</v>
      </c>
      <c r="F60" s="21" t="s">
        <v>210</v>
      </c>
      <c r="G60" s="21" t="s">
        <v>185</v>
      </c>
      <c r="H60" s="20">
        <v>22844294</v>
      </c>
      <c r="I60" s="90">
        <v>800000</v>
      </c>
      <c r="J60" s="20" t="s">
        <v>209</v>
      </c>
      <c r="K60" s="51" t="s">
        <v>208</v>
      </c>
      <c r="L60" s="20" t="s">
        <v>207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9">
        <v>43174</v>
      </c>
      <c r="X60" s="32">
        <v>43174</v>
      </c>
      <c r="Y60" s="34" t="s">
        <v>206</v>
      </c>
      <c r="Z60" s="33"/>
      <c r="AA60" s="20" t="s">
        <v>205</v>
      </c>
      <c r="AB60" s="90">
        <v>800000</v>
      </c>
      <c r="AC60" s="20" t="s">
        <v>204</v>
      </c>
      <c r="AD60" s="19" t="s">
        <v>203</v>
      </c>
      <c r="AE60" s="19"/>
      <c r="AF60" s="21" t="s">
        <v>182</v>
      </c>
      <c r="AG60" s="19" t="s">
        <v>181</v>
      </c>
      <c r="AH60" s="19" t="s">
        <v>202</v>
      </c>
      <c r="AI60" s="22"/>
      <c r="AJ60" s="56"/>
      <c r="AK60" s="22"/>
      <c r="AL60" s="23"/>
      <c r="AM60" s="58"/>
      <c r="AN60" s="39"/>
      <c r="AO60" s="40"/>
      <c r="AP60" s="40"/>
      <c r="AQ60" s="130"/>
    </row>
    <row r="61" spans="2:43" s="4" customFormat="1" ht="22.5" customHeight="1">
      <c r="B61" s="18">
        <v>537</v>
      </c>
      <c r="C61" s="20" t="s">
        <v>124</v>
      </c>
      <c r="D61" s="8" t="s">
        <v>123</v>
      </c>
      <c r="E61" s="20" t="s">
        <v>146</v>
      </c>
      <c r="F61" s="21" t="s">
        <v>201</v>
      </c>
      <c r="G61" s="21" t="s">
        <v>185</v>
      </c>
      <c r="H61" s="20">
        <v>23216986</v>
      </c>
      <c r="I61" s="90">
        <v>880000</v>
      </c>
      <c r="J61" s="20" t="s">
        <v>169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9">
        <v>43175</v>
      </c>
      <c r="X61" s="32"/>
      <c r="Y61" s="34"/>
      <c r="Z61" s="33"/>
      <c r="AA61" s="20" t="s">
        <v>200</v>
      </c>
      <c r="AB61" s="90">
        <v>880000</v>
      </c>
      <c r="AC61" s="20" t="s">
        <v>199</v>
      </c>
      <c r="AD61" s="19" t="s">
        <v>198</v>
      </c>
      <c r="AE61" s="19"/>
      <c r="AF61" s="21" t="s">
        <v>182</v>
      </c>
      <c r="AG61" s="19" t="s">
        <v>181</v>
      </c>
      <c r="AH61" s="19" t="s">
        <v>197</v>
      </c>
      <c r="AI61" s="22"/>
      <c r="AJ61" s="56"/>
      <c r="AK61" s="22"/>
      <c r="AL61" s="23"/>
      <c r="AM61" s="58"/>
      <c r="AN61" s="39"/>
      <c r="AO61" s="40"/>
      <c r="AP61" s="40"/>
      <c r="AQ61" s="130"/>
    </row>
    <row r="62" spans="2:43" s="4" customFormat="1" ht="22.5" customHeight="1">
      <c r="B62" s="18">
        <v>537</v>
      </c>
      <c r="C62" s="20" t="s">
        <v>124</v>
      </c>
      <c r="D62" s="8" t="s">
        <v>123</v>
      </c>
      <c r="E62" s="20" t="s">
        <v>146</v>
      </c>
      <c r="F62" s="21" t="s">
        <v>196</v>
      </c>
      <c r="G62" s="21" t="s">
        <v>195</v>
      </c>
      <c r="H62" s="20">
        <v>22906802</v>
      </c>
      <c r="I62" s="90">
        <v>917400</v>
      </c>
      <c r="J62" s="26" t="s">
        <v>132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9">
        <v>43175</v>
      </c>
      <c r="X62" s="32"/>
      <c r="Y62" s="34"/>
      <c r="Z62" s="33"/>
      <c r="AA62" s="20" t="s">
        <v>162</v>
      </c>
      <c r="AB62" s="90">
        <v>917400</v>
      </c>
      <c r="AC62" s="20" t="s">
        <v>161</v>
      </c>
      <c r="AD62" s="19" t="s">
        <v>160</v>
      </c>
      <c r="AE62" s="19"/>
      <c r="AF62" s="21" t="s">
        <v>182</v>
      </c>
      <c r="AG62" s="19" t="s">
        <v>181</v>
      </c>
      <c r="AH62" s="19" t="s">
        <v>194</v>
      </c>
      <c r="AI62" s="22"/>
      <c r="AJ62" s="56"/>
      <c r="AK62" s="22"/>
      <c r="AL62" s="23"/>
      <c r="AM62" s="58"/>
      <c r="AN62" s="39"/>
      <c r="AO62" s="40"/>
      <c r="AP62" s="40"/>
      <c r="AQ62" s="130"/>
    </row>
    <row r="63" spans="2:43" s="4" customFormat="1" ht="22.5" customHeight="1">
      <c r="B63" s="18">
        <v>537</v>
      </c>
      <c r="C63" s="20" t="s">
        <v>60</v>
      </c>
      <c r="D63" s="8" t="s">
        <v>59</v>
      </c>
      <c r="E63" s="20" t="s">
        <v>187</v>
      </c>
      <c r="F63" s="21" t="s">
        <v>193</v>
      </c>
      <c r="G63" s="21" t="s">
        <v>192</v>
      </c>
      <c r="H63" s="20">
        <v>22968541</v>
      </c>
      <c r="I63" s="90">
        <v>9838400</v>
      </c>
      <c r="J63" s="26" t="s">
        <v>55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9">
        <v>43175</v>
      </c>
      <c r="X63" s="32"/>
      <c r="Y63" s="34"/>
      <c r="Z63" s="33"/>
      <c r="AA63" s="20" t="s">
        <v>191</v>
      </c>
      <c r="AB63" s="90">
        <v>9838400</v>
      </c>
      <c r="AC63" s="20" t="s">
        <v>52</v>
      </c>
      <c r="AD63" s="19" t="s">
        <v>51</v>
      </c>
      <c r="AE63" s="19"/>
      <c r="AF63" s="21" t="s">
        <v>190</v>
      </c>
      <c r="AG63" s="19" t="s">
        <v>189</v>
      </c>
      <c r="AH63" s="19" t="s">
        <v>188</v>
      </c>
      <c r="AI63" s="22"/>
      <c r="AJ63" s="56"/>
      <c r="AK63" s="22"/>
      <c r="AL63" s="23"/>
      <c r="AM63" s="58"/>
      <c r="AN63" s="39"/>
      <c r="AO63" s="40"/>
      <c r="AP63" s="40"/>
      <c r="AQ63" s="130"/>
    </row>
    <row r="64" spans="2:43" s="4" customFormat="1" ht="22.5" customHeight="1">
      <c r="B64" s="18">
        <v>537</v>
      </c>
      <c r="C64" s="20" t="s">
        <v>60</v>
      </c>
      <c r="D64" s="8" t="s">
        <v>59</v>
      </c>
      <c r="E64" s="20" t="s">
        <v>187</v>
      </c>
      <c r="F64" s="21" t="s">
        <v>186</v>
      </c>
      <c r="G64" s="21" t="s">
        <v>185</v>
      </c>
      <c r="H64" s="20">
        <v>23315328</v>
      </c>
      <c r="I64" s="90">
        <v>5162300</v>
      </c>
      <c r="J64" s="20" t="s">
        <v>169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9">
        <v>43175</v>
      </c>
      <c r="X64" s="32"/>
      <c r="Y64" s="34"/>
      <c r="Z64" s="33"/>
      <c r="AA64" s="20" t="s">
        <v>173</v>
      </c>
      <c r="AB64" s="90">
        <v>5162300</v>
      </c>
      <c r="AC64" s="20" t="s">
        <v>184</v>
      </c>
      <c r="AD64" s="19" t="s">
        <v>183</v>
      </c>
      <c r="AE64" s="19"/>
      <c r="AF64" s="21" t="s">
        <v>182</v>
      </c>
      <c r="AG64" s="19" t="s">
        <v>181</v>
      </c>
      <c r="AH64" s="19" t="s">
        <v>180</v>
      </c>
      <c r="AI64" s="22"/>
      <c r="AJ64" s="56"/>
      <c r="AK64" s="22"/>
      <c r="AL64" s="23"/>
      <c r="AM64" s="58"/>
      <c r="AN64" s="39"/>
      <c r="AO64" s="40"/>
      <c r="AP64" s="40"/>
      <c r="AQ64" s="130"/>
    </row>
    <row r="65" spans="2:43" s="4" customFormat="1" ht="22.5" customHeight="1">
      <c r="B65" s="18">
        <v>538</v>
      </c>
      <c r="C65" s="20" t="s">
        <v>124</v>
      </c>
      <c r="D65" s="8" t="s">
        <v>123</v>
      </c>
      <c r="E65" s="20" t="s">
        <v>146</v>
      </c>
      <c r="F65" s="21" t="s">
        <v>179</v>
      </c>
      <c r="G65" s="114" t="s">
        <v>144</v>
      </c>
      <c r="H65" s="20">
        <v>22876038</v>
      </c>
      <c r="I65" s="22">
        <v>6804000</v>
      </c>
      <c r="J65" s="20" t="s">
        <v>178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9">
        <v>43200</v>
      </c>
      <c r="X65" s="32"/>
      <c r="Y65" s="34"/>
      <c r="Z65" s="33">
        <v>43210</v>
      </c>
      <c r="AA65" s="20" t="s">
        <v>177</v>
      </c>
      <c r="AB65" s="22">
        <v>6804000</v>
      </c>
      <c r="AC65" s="20" t="s">
        <v>176</v>
      </c>
      <c r="AD65" s="19" t="s">
        <v>175</v>
      </c>
      <c r="AE65" s="19"/>
      <c r="AF65" s="21"/>
      <c r="AG65" s="19"/>
      <c r="AH65" s="22"/>
      <c r="AI65" s="22"/>
      <c r="AJ65" s="56"/>
      <c r="AK65" s="22"/>
      <c r="AL65" s="23"/>
      <c r="AM65" s="58"/>
      <c r="AN65" s="39"/>
      <c r="AO65" s="40"/>
      <c r="AP65" s="40"/>
      <c r="AQ65" s="130"/>
    </row>
    <row r="66" spans="2:43" s="4" customFormat="1" ht="22.5" customHeight="1">
      <c r="B66" s="102">
        <v>539</v>
      </c>
      <c r="C66" s="103" t="s">
        <v>124</v>
      </c>
      <c r="D66" s="104" t="s">
        <v>123</v>
      </c>
      <c r="E66" s="103" t="s">
        <v>165</v>
      </c>
      <c r="F66" s="105" t="s">
        <v>174</v>
      </c>
      <c r="G66" s="112" t="s">
        <v>163</v>
      </c>
      <c r="H66" s="103">
        <v>23315328</v>
      </c>
      <c r="I66" s="110">
        <v>397100</v>
      </c>
      <c r="J66" s="103" t="s">
        <v>169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6">
        <v>43200</v>
      </c>
      <c r="X66" s="107"/>
      <c r="Y66" s="108"/>
      <c r="Z66" s="109">
        <v>43229</v>
      </c>
      <c r="AA66" s="103" t="s">
        <v>173</v>
      </c>
      <c r="AB66" s="110">
        <v>397100</v>
      </c>
      <c r="AC66" s="103" t="s">
        <v>172</v>
      </c>
      <c r="AD66" s="111" t="s">
        <v>171</v>
      </c>
      <c r="AE66" s="111"/>
      <c r="AF66" s="21" t="s">
        <v>159</v>
      </c>
      <c r="AG66" s="19"/>
      <c r="AH66" s="22"/>
      <c r="AI66" s="22"/>
      <c r="AJ66" s="56"/>
      <c r="AK66" s="22"/>
      <c r="AL66" s="23"/>
      <c r="AM66" s="58"/>
      <c r="AN66" s="39"/>
      <c r="AO66" s="40"/>
      <c r="AP66" s="40"/>
      <c r="AQ66" s="130"/>
    </row>
    <row r="67" spans="2:43" s="4" customFormat="1" ht="22.5" customHeight="1">
      <c r="B67" s="102">
        <v>540</v>
      </c>
      <c r="C67" s="103" t="s">
        <v>124</v>
      </c>
      <c r="D67" s="104" t="s">
        <v>123</v>
      </c>
      <c r="E67" s="103" t="s">
        <v>165</v>
      </c>
      <c r="F67" s="105" t="s">
        <v>170</v>
      </c>
      <c r="G67" s="112" t="s">
        <v>163</v>
      </c>
      <c r="H67" s="103">
        <v>22968541</v>
      </c>
      <c r="I67" s="110">
        <v>756800</v>
      </c>
      <c r="J67" s="103" t="s">
        <v>169</v>
      </c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6">
        <v>43200</v>
      </c>
      <c r="X67" s="107"/>
      <c r="Y67" s="108"/>
      <c r="Z67" s="109">
        <v>43229</v>
      </c>
      <c r="AA67" s="103" t="s">
        <v>168</v>
      </c>
      <c r="AB67" s="110">
        <v>756800</v>
      </c>
      <c r="AC67" s="103" t="s">
        <v>167</v>
      </c>
      <c r="AD67" s="111" t="s">
        <v>166</v>
      </c>
      <c r="AE67" s="111"/>
      <c r="AF67" s="21" t="s">
        <v>159</v>
      </c>
      <c r="AG67" s="19"/>
      <c r="AH67" s="22"/>
      <c r="AI67" s="22"/>
      <c r="AJ67" s="56"/>
      <c r="AK67" s="22"/>
      <c r="AL67" s="23"/>
      <c r="AM67" s="58"/>
      <c r="AN67" s="39"/>
      <c r="AO67" s="40"/>
      <c r="AP67" s="40"/>
      <c r="AQ67" s="130"/>
    </row>
    <row r="68" spans="2:43" s="4" customFormat="1" ht="22.5" customHeight="1">
      <c r="B68" s="102">
        <v>541</v>
      </c>
      <c r="C68" s="103" t="s">
        <v>124</v>
      </c>
      <c r="D68" s="104" t="s">
        <v>123</v>
      </c>
      <c r="E68" s="103" t="s">
        <v>165</v>
      </c>
      <c r="F68" s="105" t="s">
        <v>164</v>
      </c>
      <c r="G68" s="112" t="s">
        <v>163</v>
      </c>
      <c r="H68" s="103">
        <v>22914087</v>
      </c>
      <c r="I68" s="110">
        <v>72160</v>
      </c>
      <c r="J68" s="26" t="s">
        <v>132</v>
      </c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6">
        <v>43200</v>
      </c>
      <c r="X68" s="107"/>
      <c r="Y68" s="108"/>
      <c r="Z68" s="109">
        <v>43229</v>
      </c>
      <c r="AA68" s="103" t="s">
        <v>162</v>
      </c>
      <c r="AB68" s="110">
        <v>72160</v>
      </c>
      <c r="AC68" s="103" t="s">
        <v>161</v>
      </c>
      <c r="AD68" s="111" t="s">
        <v>160</v>
      </c>
      <c r="AE68" s="111"/>
      <c r="AF68" s="21" t="s">
        <v>159</v>
      </c>
      <c r="AG68" s="19"/>
      <c r="AH68" s="22"/>
      <c r="AI68" s="22"/>
      <c r="AJ68" s="56"/>
      <c r="AK68" s="22"/>
      <c r="AL68" s="23"/>
      <c r="AM68" s="58"/>
      <c r="AN68" s="39"/>
      <c r="AO68" s="40"/>
      <c r="AP68" s="40"/>
      <c r="AQ68" s="130"/>
    </row>
    <row r="69" spans="2:43" s="4" customFormat="1" ht="22.5" customHeight="1">
      <c r="B69" s="92">
        <v>542</v>
      </c>
      <c r="C69" s="93" t="s">
        <v>124</v>
      </c>
      <c r="D69" s="94" t="s">
        <v>123</v>
      </c>
      <c r="E69" s="93" t="s">
        <v>146</v>
      </c>
      <c r="F69" s="95" t="s">
        <v>158</v>
      </c>
      <c r="G69" s="113" t="s">
        <v>144</v>
      </c>
      <c r="H69" s="93">
        <v>23285214</v>
      </c>
      <c r="I69" s="100">
        <v>1650000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6"/>
      <c r="X69" s="97"/>
      <c r="Y69" s="98"/>
      <c r="Z69" s="99">
        <v>43233</v>
      </c>
      <c r="AA69" s="93" t="s">
        <v>157</v>
      </c>
      <c r="AB69" s="100">
        <v>1650000</v>
      </c>
      <c r="AC69" s="93" t="s">
        <v>156</v>
      </c>
      <c r="AD69" s="101" t="s">
        <v>155</v>
      </c>
      <c r="AE69" s="101"/>
      <c r="AF69" s="95" t="s">
        <v>125</v>
      </c>
      <c r="AG69" s="19"/>
      <c r="AH69" s="22"/>
      <c r="AI69" s="22"/>
      <c r="AJ69" s="56"/>
      <c r="AK69" s="22"/>
      <c r="AL69" s="23"/>
      <c r="AM69" s="58"/>
      <c r="AN69" s="39"/>
      <c r="AO69" s="40"/>
      <c r="AP69" s="40"/>
      <c r="AQ69" s="130"/>
    </row>
    <row r="70" spans="2:43" s="4" customFormat="1" ht="22.5" customHeight="1">
      <c r="B70" s="92">
        <v>543</v>
      </c>
      <c r="C70" s="93" t="s">
        <v>124</v>
      </c>
      <c r="D70" s="94" t="s">
        <v>123</v>
      </c>
      <c r="E70" s="93" t="s">
        <v>146</v>
      </c>
      <c r="F70" s="95" t="s">
        <v>154</v>
      </c>
      <c r="G70" s="95" t="s">
        <v>152</v>
      </c>
      <c r="H70" s="93">
        <v>22981773</v>
      </c>
      <c r="I70" s="100">
        <v>784000</v>
      </c>
      <c r="J70" s="93" t="s">
        <v>151</v>
      </c>
      <c r="K70" s="93" t="s">
        <v>150</v>
      </c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6"/>
      <c r="X70" s="97"/>
      <c r="Y70" s="98"/>
      <c r="Z70" s="99">
        <v>43233</v>
      </c>
      <c r="AA70" s="93" t="s">
        <v>149</v>
      </c>
      <c r="AB70" s="100">
        <v>784000</v>
      </c>
      <c r="AC70" s="93" t="s">
        <v>148</v>
      </c>
      <c r="AD70" s="101" t="s">
        <v>147</v>
      </c>
      <c r="AE70" s="101"/>
      <c r="AF70" s="95" t="s">
        <v>125</v>
      </c>
      <c r="AG70" s="19"/>
      <c r="AH70" s="22"/>
      <c r="AI70" s="22"/>
      <c r="AJ70" s="56"/>
      <c r="AK70" s="22"/>
      <c r="AL70" s="23"/>
      <c r="AM70" s="58"/>
      <c r="AN70" s="39"/>
      <c r="AO70" s="40"/>
      <c r="AP70" s="40"/>
      <c r="AQ70" s="130"/>
    </row>
    <row r="71" spans="2:43" s="4" customFormat="1" ht="22.5" customHeight="1">
      <c r="B71" s="92">
        <v>544</v>
      </c>
      <c r="C71" s="93" t="s">
        <v>124</v>
      </c>
      <c r="D71" s="94" t="s">
        <v>123</v>
      </c>
      <c r="E71" s="93" t="s">
        <v>146</v>
      </c>
      <c r="F71" s="95" t="s">
        <v>153</v>
      </c>
      <c r="G71" s="95" t="s">
        <v>152</v>
      </c>
      <c r="H71" s="93">
        <v>22916112</v>
      </c>
      <c r="I71" s="100">
        <v>1847000</v>
      </c>
      <c r="J71" s="93" t="s">
        <v>151</v>
      </c>
      <c r="K71" s="93" t="s">
        <v>150</v>
      </c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6"/>
      <c r="X71" s="97"/>
      <c r="Y71" s="98"/>
      <c r="Z71" s="99">
        <v>43233</v>
      </c>
      <c r="AA71" s="93" t="s">
        <v>149</v>
      </c>
      <c r="AB71" s="100">
        <v>1847000</v>
      </c>
      <c r="AC71" s="93" t="s">
        <v>148</v>
      </c>
      <c r="AD71" s="101" t="s">
        <v>147</v>
      </c>
      <c r="AE71" s="101"/>
      <c r="AF71" s="95" t="s">
        <v>125</v>
      </c>
      <c r="AG71" s="19"/>
      <c r="AH71" s="22"/>
      <c r="AI71" s="22"/>
      <c r="AJ71" s="56"/>
      <c r="AK71" s="22"/>
      <c r="AL71" s="23"/>
      <c r="AM71" s="58"/>
      <c r="AN71" s="39"/>
      <c r="AO71" s="40"/>
      <c r="AP71" s="40"/>
      <c r="AQ71" s="130"/>
    </row>
    <row r="72" spans="2:43" s="4" customFormat="1" ht="22.5" customHeight="1">
      <c r="B72" s="92">
        <v>545</v>
      </c>
      <c r="C72" s="93" t="s">
        <v>124</v>
      </c>
      <c r="D72" s="94" t="s">
        <v>123</v>
      </c>
      <c r="E72" s="93" t="s">
        <v>146</v>
      </c>
      <c r="F72" s="95" t="s">
        <v>145</v>
      </c>
      <c r="G72" s="113" t="s">
        <v>144</v>
      </c>
      <c r="H72" s="93">
        <v>21191724</v>
      </c>
      <c r="I72" s="100">
        <v>9000000</v>
      </c>
      <c r="J72" s="93" t="s">
        <v>110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6"/>
      <c r="X72" s="97"/>
      <c r="Y72" s="98"/>
      <c r="Z72" s="99">
        <v>43233</v>
      </c>
      <c r="AA72" s="93" t="s">
        <v>143</v>
      </c>
      <c r="AB72" s="100">
        <v>9000000</v>
      </c>
      <c r="AC72" s="93" t="s">
        <v>142</v>
      </c>
      <c r="AD72" s="101" t="s">
        <v>141</v>
      </c>
      <c r="AE72" s="101"/>
      <c r="AF72" s="95" t="s">
        <v>125</v>
      </c>
      <c r="AG72" s="19"/>
      <c r="AH72" s="22"/>
      <c r="AI72" s="22"/>
      <c r="AJ72" s="56"/>
      <c r="AK72" s="22"/>
      <c r="AL72" s="23"/>
      <c r="AM72" s="58"/>
      <c r="AN72" s="39"/>
      <c r="AO72" s="40"/>
      <c r="AP72" s="40"/>
      <c r="AQ72" s="130"/>
    </row>
    <row r="73" spans="2:43" s="4" customFormat="1" ht="22.5" customHeight="1">
      <c r="B73" s="18">
        <v>546</v>
      </c>
      <c r="C73" s="20" t="s">
        <v>124</v>
      </c>
      <c r="D73" s="8" t="s">
        <v>123</v>
      </c>
      <c r="E73" s="20" t="s">
        <v>122</v>
      </c>
      <c r="F73" s="21" t="s">
        <v>140</v>
      </c>
      <c r="G73" s="50" t="s">
        <v>133</v>
      </c>
      <c r="H73" s="51">
        <v>23056311</v>
      </c>
      <c r="I73" s="29">
        <v>27720000</v>
      </c>
      <c r="J73" s="51" t="s">
        <v>139</v>
      </c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53"/>
      <c r="Y73" s="60"/>
      <c r="Z73" s="49">
        <v>43236</v>
      </c>
      <c r="AA73" s="51" t="s">
        <v>137</v>
      </c>
      <c r="AB73" s="29">
        <v>27720000</v>
      </c>
      <c r="AC73" s="51" t="s">
        <v>136</v>
      </c>
      <c r="AD73" s="54" t="s">
        <v>135</v>
      </c>
      <c r="AE73" s="54"/>
      <c r="AF73" s="50" t="s">
        <v>125</v>
      </c>
      <c r="AG73" s="19"/>
      <c r="AH73" s="22"/>
      <c r="AI73" s="22"/>
      <c r="AJ73" s="56"/>
      <c r="AK73" s="22"/>
      <c r="AL73" s="23"/>
      <c r="AM73" s="58"/>
      <c r="AN73" s="39"/>
      <c r="AO73" s="40"/>
      <c r="AP73" s="40"/>
      <c r="AQ73" s="130"/>
    </row>
    <row r="74" spans="2:43" s="4" customFormat="1" ht="22.5" customHeight="1">
      <c r="B74" s="18">
        <v>547</v>
      </c>
      <c r="C74" s="20" t="s">
        <v>124</v>
      </c>
      <c r="D74" s="8" t="s">
        <v>123</v>
      </c>
      <c r="E74" s="20" t="s">
        <v>122</v>
      </c>
      <c r="F74" s="21" t="s">
        <v>138</v>
      </c>
      <c r="G74" s="50" t="s">
        <v>133</v>
      </c>
      <c r="H74" s="51">
        <v>23050351</v>
      </c>
      <c r="I74" s="29">
        <v>5940000</v>
      </c>
      <c r="J74" s="51" t="s">
        <v>110</v>
      </c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3"/>
      <c r="Y74" s="60"/>
      <c r="Z74" s="49">
        <v>43236</v>
      </c>
      <c r="AA74" s="51" t="s">
        <v>137</v>
      </c>
      <c r="AB74" s="29">
        <v>5940000</v>
      </c>
      <c r="AC74" s="51" t="s">
        <v>136</v>
      </c>
      <c r="AD74" s="54" t="s">
        <v>135</v>
      </c>
      <c r="AE74" s="54"/>
      <c r="AF74" s="50" t="s">
        <v>125</v>
      </c>
      <c r="AG74" s="19"/>
      <c r="AH74" s="22"/>
      <c r="AI74" s="22"/>
      <c r="AJ74" s="56"/>
      <c r="AK74" s="22"/>
      <c r="AL74" s="23"/>
      <c r="AM74" s="58"/>
      <c r="AN74" s="39"/>
      <c r="AO74" s="40"/>
      <c r="AP74" s="40"/>
      <c r="AQ74" s="130"/>
    </row>
    <row r="75" spans="2:43" s="4" customFormat="1" ht="22.5" customHeight="1">
      <c r="B75" s="18">
        <v>548</v>
      </c>
      <c r="C75" s="20" t="s">
        <v>124</v>
      </c>
      <c r="D75" s="8" t="s">
        <v>123</v>
      </c>
      <c r="E75" s="20" t="s">
        <v>122</v>
      </c>
      <c r="F75" s="21" t="s">
        <v>134</v>
      </c>
      <c r="G75" s="50" t="s">
        <v>133</v>
      </c>
      <c r="H75" s="51">
        <v>22777222</v>
      </c>
      <c r="I75" s="29">
        <v>30000000</v>
      </c>
      <c r="J75" s="51" t="s">
        <v>132</v>
      </c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3"/>
      <c r="Y75" s="60"/>
      <c r="Z75" s="49">
        <v>43236</v>
      </c>
      <c r="AA75" s="51" t="s">
        <v>131</v>
      </c>
      <c r="AB75" s="29">
        <v>30000000</v>
      </c>
      <c r="AC75" s="51" t="s">
        <v>130</v>
      </c>
      <c r="AD75" s="54" t="s">
        <v>129</v>
      </c>
      <c r="AE75" s="54"/>
      <c r="AF75" s="21" t="s">
        <v>125</v>
      </c>
      <c r="AG75" s="19"/>
      <c r="AH75" s="22"/>
      <c r="AI75" s="22"/>
      <c r="AJ75" s="56"/>
      <c r="AK75" s="22"/>
      <c r="AL75" s="23"/>
      <c r="AM75" s="58"/>
      <c r="AN75" s="39"/>
      <c r="AO75" s="40"/>
      <c r="AP75" s="40"/>
      <c r="AQ75" s="130"/>
    </row>
    <row r="76" spans="2:43" s="4" customFormat="1" ht="22.5" customHeight="1">
      <c r="B76" s="18">
        <v>549</v>
      </c>
      <c r="C76" s="20" t="s">
        <v>124</v>
      </c>
      <c r="D76" s="8" t="s">
        <v>123</v>
      </c>
      <c r="E76" s="20" t="s">
        <v>122</v>
      </c>
      <c r="F76" s="21" t="s">
        <v>134</v>
      </c>
      <c r="G76" s="50" t="s">
        <v>133</v>
      </c>
      <c r="H76" s="51">
        <v>22777221</v>
      </c>
      <c r="I76" s="29">
        <v>9000000</v>
      </c>
      <c r="J76" s="51" t="s">
        <v>132</v>
      </c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3"/>
      <c r="Y76" s="60"/>
      <c r="Z76" s="49">
        <v>43236</v>
      </c>
      <c r="AA76" s="51" t="s">
        <v>131</v>
      </c>
      <c r="AB76" s="29">
        <v>9000000</v>
      </c>
      <c r="AC76" s="51" t="s">
        <v>130</v>
      </c>
      <c r="AD76" s="54" t="s">
        <v>129</v>
      </c>
      <c r="AE76" s="54"/>
      <c r="AF76" s="21" t="s">
        <v>125</v>
      </c>
      <c r="AG76" s="19"/>
      <c r="AH76" s="22"/>
      <c r="AI76" s="22"/>
      <c r="AJ76" s="56"/>
      <c r="AK76" s="22"/>
      <c r="AL76" s="23"/>
      <c r="AM76" s="58"/>
      <c r="AN76" s="39"/>
      <c r="AO76" s="40"/>
      <c r="AP76" s="40"/>
      <c r="AQ76" s="130"/>
    </row>
    <row r="77" spans="2:43" s="4" customFormat="1" ht="22.5" customHeight="1">
      <c r="B77" s="18">
        <v>550</v>
      </c>
      <c r="C77" s="20" t="s">
        <v>124</v>
      </c>
      <c r="D77" s="8" t="s">
        <v>123</v>
      </c>
      <c r="E77" s="20" t="s">
        <v>122</v>
      </c>
      <c r="F77" s="21" t="s">
        <v>128</v>
      </c>
      <c r="G77" s="21" t="s">
        <v>120</v>
      </c>
      <c r="H77" s="20">
        <v>22613356</v>
      </c>
      <c r="I77" s="22">
        <v>18810000</v>
      </c>
      <c r="J77" s="51" t="s">
        <v>110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9"/>
      <c r="X77" s="32"/>
      <c r="Y77" s="34"/>
      <c r="Z77" s="33">
        <v>43236</v>
      </c>
      <c r="AA77" s="20" t="s">
        <v>119</v>
      </c>
      <c r="AB77" s="22">
        <v>18810000</v>
      </c>
      <c r="AC77" s="20" t="s">
        <v>127</v>
      </c>
      <c r="AD77" s="19" t="s">
        <v>126</v>
      </c>
      <c r="AE77" s="19"/>
      <c r="AF77" s="21" t="s">
        <v>125</v>
      </c>
      <c r="AG77" s="19"/>
      <c r="AH77" s="22"/>
      <c r="AI77" s="22"/>
      <c r="AJ77" s="56"/>
      <c r="AK77" s="22"/>
      <c r="AL77" s="23"/>
      <c r="AM77" s="58"/>
      <c r="AN77" s="39"/>
      <c r="AO77" s="40"/>
      <c r="AP77" s="40"/>
      <c r="AQ77" s="130"/>
    </row>
    <row r="78" spans="2:43" s="4" customFormat="1" ht="22.5" customHeight="1">
      <c r="B78" s="18">
        <v>551</v>
      </c>
      <c r="C78" s="20" t="s">
        <v>124</v>
      </c>
      <c r="D78" s="8" t="s">
        <v>123</v>
      </c>
      <c r="E78" s="20" t="s">
        <v>122</v>
      </c>
      <c r="F78" s="21" t="s">
        <v>121</v>
      </c>
      <c r="G78" s="21" t="s">
        <v>120</v>
      </c>
      <c r="H78" s="20">
        <v>22613355</v>
      </c>
      <c r="I78" s="22">
        <v>14256000</v>
      </c>
      <c r="J78" s="51" t="s">
        <v>110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9"/>
      <c r="X78" s="32"/>
      <c r="Y78" s="34"/>
      <c r="Z78" s="33">
        <v>43236</v>
      </c>
      <c r="AA78" s="20" t="s">
        <v>119</v>
      </c>
      <c r="AB78" s="22">
        <v>14256000</v>
      </c>
      <c r="AC78" s="20" t="s">
        <v>118</v>
      </c>
      <c r="AD78" s="19" t="s">
        <v>117</v>
      </c>
      <c r="AE78" s="19"/>
      <c r="AF78" s="21" t="s">
        <v>88</v>
      </c>
      <c r="AG78" s="19"/>
      <c r="AH78" s="22"/>
      <c r="AI78" s="22"/>
      <c r="AJ78" s="56"/>
      <c r="AK78" s="22"/>
      <c r="AL78" s="23"/>
      <c r="AM78" s="58"/>
      <c r="AN78" s="39"/>
      <c r="AO78" s="40"/>
      <c r="AP78" s="40"/>
      <c r="AQ78" s="130"/>
    </row>
    <row r="79" spans="2:43" s="4" customFormat="1" ht="22.5" customHeight="1">
      <c r="B79" s="18">
        <v>552</v>
      </c>
      <c r="C79" s="20" t="s">
        <v>60</v>
      </c>
      <c r="D79" s="8" t="s">
        <v>59</v>
      </c>
      <c r="E79" s="20" t="s">
        <v>67</v>
      </c>
      <c r="F79" s="21" t="s">
        <v>116</v>
      </c>
      <c r="G79" s="50" t="s">
        <v>111</v>
      </c>
      <c r="H79" s="51">
        <v>23294487</v>
      </c>
      <c r="I79" s="29">
        <v>35090000</v>
      </c>
      <c r="J79" s="51" t="s">
        <v>64</v>
      </c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  <c r="X79" s="53"/>
      <c r="Y79" s="60"/>
      <c r="Z79" s="49">
        <v>43236</v>
      </c>
      <c r="AA79" s="51" t="s">
        <v>115</v>
      </c>
      <c r="AB79" s="29">
        <v>35090000</v>
      </c>
      <c r="AC79" s="51" t="s">
        <v>114</v>
      </c>
      <c r="AD79" s="54" t="s">
        <v>113</v>
      </c>
      <c r="AE79" s="54"/>
      <c r="AF79" s="50" t="s">
        <v>88</v>
      </c>
      <c r="AG79" s="19"/>
      <c r="AH79" s="22"/>
      <c r="AI79" s="22"/>
      <c r="AJ79" s="56"/>
      <c r="AK79" s="22"/>
      <c r="AL79" s="23"/>
      <c r="AM79" s="58"/>
      <c r="AN79" s="39"/>
      <c r="AO79" s="40"/>
      <c r="AP79" s="40"/>
      <c r="AQ79" s="130"/>
    </row>
    <row r="80" spans="2:43" s="4" customFormat="1" ht="22.5" customHeight="1">
      <c r="B80" s="18">
        <v>553</v>
      </c>
      <c r="C80" s="20" t="s">
        <v>60</v>
      </c>
      <c r="D80" s="8" t="s">
        <v>59</v>
      </c>
      <c r="E80" s="20" t="s">
        <v>67</v>
      </c>
      <c r="F80" s="21" t="s">
        <v>112</v>
      </c>
      <c r="G80" s="50" t="s">
        <v>111</v>
      </c>
      <c r="H80" s="51">
        <v>23251315</v>
      </c>
      <c r="I80" s="29">
        <v>46200000</v>
      </c>
      <c r="J80" s="51" t="s">
        <v>110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2"/>
      <c r="X80" s="53"/>
      <c r="Y80" s="60"/>
      <c r="Z80" s="49">
        <v>43236</v>
      </c>
      <c r="AA80" s="51" t="s">
        <v>109</v>
      </c>
      <c r="AB80" s="29">
        <v>46200000</v>
      </c>
      <c r="AC80" s="51" t="s">
        <v>108</v>
      </c>
      <c r="AD80" s="54" t="s">
        <v>107</v>
      </c>
      <c r="AE80" s="54"/>
      <c r="AF80" s="50" t="s">
        <v>88</v>
      </c>
      <c r="AG80" s="19"/>
      <c r="AH80" s="22"/>
      <c r="AI80" s="22"/>
      <c r="AJ80" s="56"/>
      <c r="AK80" s="22"/>
      <c r="AL80" s="23"/>
      <c r="AM80" s="58"/>
      <c r="AN80" s="39"/>
      <c r="AO80" s="40"/>
      <c r="AP80" s="40"/>
      <c r="AQ80" s="130"/>
    </row>
    <row r="81" spans="2:43" s="4" customFormat="1" ht="22.5" customHeight="1">
      <c r="B81" s="115">
        <v>554</v>
      </c>
      <c r="C81" s="116" t="s">
        <v>60</v>
      </c>
      <c r="D81" s="117" t="s">
        <v>59</v>
      </c>
      <c r="E81" s="116" t="s">
        <v>95</v>
      </c>
      <c r="F81" s="118" t="s">
        <v>94</v>
      </c>
      <c r="G81" s="118" t="s">
        <v>93</v>
      </c>
      <c r="H81" s="116">
        <v>23315328</v>
      </c>
      <c r="I81" s="123">
        <v>2779700</v>
      </c>
      <c r="J81" s="116" t="s">
        <v>106</v>
      </c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9"/>
      <c r="X81" s="120">
        <v>43222</v>
      </c>
      <c r="Y81" s="121"/>
      <c r="Z81" s="122">
        <v>43252</v>
      </c>
      <c r="AA81" s="116" t="s">
        <v>105</v>
      </c>
      <c r="AB81" s="123">
        <v>2779700</v>
      </c>
      <c r="AC81" s="116" t="s">
        <v>104</v>
      </c>
      <c r="AD81" s="124" t="s">
        <v>103</v>
      </c>
      <c r="AE81" s="124"/>
      <c r="AF81" s="118" t="s">
        <v>88</v>
      </c>
      <c r="AG81" s="19"/>
      <c r="AH81" s="22"/>
      <c r="AI81" s="22"/>
      <c r="AJ81" s="56"/>
      <c r="AK81" s="22"/>
      <c r="AL81" s="23"/>
      <c r="AM81" s="58"/>
      <c r="AN81" s="39"/>
      <c r="AO81" s="40"/>
      <c r="AP81" s="40"/>
      <c r="AQ81" s="130"/>
    </row>
    <row r="82" spans="2:43" s="4" customFormat="1" ht="22.5" customHeight="1">
      <c r="B82" s="115">
        <v>555</v>
      </c>
      <c r="C82" s="116" t="s">
        <v>60</v>
      </c>
      <c r="D82" s="117" t="s">
        <v>59</v>
      </c>
      <c r="E82" s="116" t="s">
        <v>95</v>
      </c>
      <c r="F82" s="118" t="s">
        <v>94</v>
      </c>
      <c r="G82" s="118" t="s">
        <v>93</v>
      </c>
      <c r="H82" s="116">
        <v>22968541</v>
      </c>
      <c r="I82" s="123">
        <v>2640000</v>
      </c>
      <c r="J82" s="116" t="s">
        <v>102</v>
      </c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9"/>
      <c r="X82" s="120">
        <v>43222</v>
      </c>
      <c r="Y82" s="121"/>
      <c r="Z82" s="122">
        <v>43252</v>
      </c>
      <c r="AA82" s="116" t="s">
        <v>101</v>
      </c>
      <c r="AB82" s="123">
        <v>2640000</v>
      </c>
      <c r="AC82" s="116" t="s">
        <v>100</v>
      </c>
      <c r="AD82" s="124" t="s">
        <v>99</v>
      </c>
      <c r="AE82" s="124"/>
      <c r="AF82" s="118" t="s">
        <v>88</v>
      </c>
      <c r="AG82" s="19"/>
      <c r="AH82" s="22"/>
      <c r="AI82" s="22"/>
      <c r="AJ82" s="56"/>
      <c r="AK82" s="22"/>
      <c r="AL82" s="23"/>
      <c r="AM82" s="58"/>
      <c r="AN82" s="39"/>
      <c r="AO82" s="40"/>
      <c r="AP82" s="40"/>
      <c r="AQ82" s="130"/>
    </row>
    <row r="83" spans="2:43" s="4" customFormat="1" ht="22.5" customHeight="1">
      <c r="B83" s="115">
        <v>556</v>
      </c>
      <c r="C83" s="116" t="s">
        <v>60</v>
      </c>
      <c r="D83" s="117" t="s">
        <v>59</v>
      </c>
      <c r="E83" s="116" t="s">
        <v>95</v>
      </c>
      <c r="F83" s="118" t="s">
        <v>94</v>
      </c>
      <c r="G83" s="118" t="s">
        <v>93</v>
      </c>
      <c r="H83" s="116">
        <v>22914087</v>
      </c>
      <c r="I83" s="123">
        <v>5297600</v>
      </c>
      <c r="J83" s="116" t="s">
        <v>98</v>
      </c>
      <c r="K83" s="116" t="s">
        <v>97</v>
      </c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9"/>
      <c r="X83" s="120">
        <v>43222</v>
      </c>
      <c r="Y83" s="121"/>
      <c r="Z83" s="122">
        <v>43252</v>
      </c>
      <c r="AA83" s="116" t="s">
        <v>53</v>
      </c>
      <c r="AB83" s="123">
        <v>5297600</v>
      </c>
      <c r="AC83" s="116" t="s">
        <v>96</v>
      </c>
      <c r="AD83" s="124" t="s">
        <v>51</v>
      </c>
      <c r="AE83" s="124"/>
      <c r="AF83" s="118" t="s">
        <v>88</v>
      </c>
      <c r="AG83" s="19"/>
      <c r="AH83" s="22"/>
      <c r="AI83" s="22"/>
      <c r="AJ83" s="56"/>
      <c r="AK83" s="22"/>
      <c r="AL83" s="23"/>
      <c r="AM83" s="58"/>
      <c r="AN83" s="39"/>
      <c r="AO83" s="40"/>
      <c r="AP83" s="40"/>
      <c r="AQ83" s="130"/>
    </row>
    <row r="84" spans="2:43" s="4" customFormat="1" ht="22.5" customHeight="1">
      <c r="B84" s="115">
        <v>557</v>
      </c>
      <c r="C84" s="116" t="s">
        <v>60</v>
      </c>
      <c r="D84" s="117" t="s">
        <v>59</v>
      </c>
      <c r="E84" s="116" t="s">
        <v>95</v>
      </c>
      <c r="F84" s="118" t="s">
        <v>94</v>
      </c>
      <c r="G84" s="118" t="s">
        <v>93</v>
      </c>
      <c r="H84" s="116">
        <v>23214986</v>
      </c>
      <c r="I84" s="123">
        <v>505120</v>
      </c>
      <c r="J84" s="116" t="s">
        <v>92</v>
      </c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9"/>
      <c r="X84" s="120">
        <v>43222</v>
      </c>
      <c r="Y84" s="121"/>
      <c r="Z84" s="122">
        <v>43252</v>
      </c>
      <c r="AA84" s="116" t="s">
        <v>91</v>
      </c>
      <c r="AB84" s="123">
        <v>505120</v>
      </c>
      <c r="AC84" s="116" t="s">
        <v>90</v>
      </c>
      <c r="AD84" s="124" t="s">
        <v>89</v>
      </c>
      <c r="AE84" s="124"/>
      <c r="AF84" s="118" t="s">
        <v>88</v>
      </c>
      <c r="AG84" s="19"/>
      <c r="AH84" s="22"/>
      <c r="AI84" s="22"/>
      <c r="AJ84" s="56"/>
      <c r="AK84" s="22"/>
      <c r="AL84" s="23"/>
      <c r="AM84" s="58"/>
      <c r="AN84" s="39"/>
      <c r="AO84" s="40"/>
      <c r="AP84" s="40"/>
      <c r="AQ84" s="130"/>
    </row>
    <row r="85" spans="2:43" s="4" customFormat="1" ht="22.5" customHeight="1">
      <c r="B85" s="92">
        <v>558</v>
      </c>
      <c r="C85" s="93" t="s">
        <v>60</v>
      </c>
      <c r="D85" s="94" t="s">
        <v>59</v>
      </c>
      <c r="E85" s="93" t="s">
        <v>82</v>
      </c>
      <c r="F85" s="95" t="s">
        <v>87</v>
      </c>
      <c r="G85" s="95" t="s">
        <v>80</v>
      </c>
      <c r="H85" s="93">
        <v>23146186</v>
      </c>
      <c r="I85" s="100">
        <v>378000</v>
      </c>
      <c r="J85" s="93" t="s">
        <v>86</v>
      </c>
      <c r="K85" s="93" t="s">
        <v>85</v>
      </c>
      <c r="L85" s="93" t="s">
        <v>84</v>
      </c>
      <c r="M85" s="93" t="s">
        <v>83</v>
      </c>
      <c r="N85" s="93"/>
      <c r="O85" s="93"/>
      <c r="P85" s="93"/>
      <c r="Q85" s="93"/>
      <c r="R85" s="93"/>
      <c r="S85" s="93"/>
      <c r="T85" s="93"/>
      <c r="U85" s="93"/>
      <c r="V85" s="93"/>
      <c r="W85" s="96"/>
      <c r="X85" s="97"/>
      <c r="Y85" s="98"/>
      <c r="Z85" s="99"/>
      <c r="AA85" s="93" t="s">
        <v>78</v>
      </c>
      <c r="AB85" s="100">
        <v>378000</v>
      </c>
      <c r="AC85" s="93" t="s">
        <v>77</v>
      </c>
      <c r="AD85" s="101" t="s">
        <v>76</v>
      </c>
      <c r="AE85" s="101"/>
      <c r="AF85" s="95"/>
      <c r="AG85" s="19"/>
      <c r="AH85" s="22"/>
      <c r="AI85" s="22"/>
      <c r="AJ85" s="56"/>
      <c r="AK85" s="22"/>
      <c r="AL85" s="23"/>
      <c r="AM85" s="58"/>
      <c r="AN85" s="39"/>
      <c r="AO85" s="40"/>
      <c r="AP85" s="40"/>
      <c r="AQ85" s="130"/>
    </row>
    <row r="86" spans="2:43" s="4" customFormat="1" ht="22.5" customHeight="1">
      <c r="B86" s="92">
        <v>559</v>
      </c>
      <c r="C86" s="93" t="s">
        <v>60</v>
      </c>
      <c r="D86" s="94" t="s">
        <v>59</v>
      </c>
      <c r="E86" s="93" t="s">
        <v>82</v>
      </c>
      <c r="F86" s="95" t="s">
        <v>81</v>
      </c>
      <c r="G86" s="95" t="s">
        <v>80</v>
      </c>
      <c r="H86" s="93">
        <v>213143170</v>
      </c>
      <c r="I86" s="100">
        <v>140000</v>
      </c>
      <c r="J86" s="93" t="s">
        <v>79</v>
      </c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6"/>
      <c r="X86" s="97"/>
      <c r="Y86" s="98"/>
      <c r="Z86" s="99"/>
      <c r="AA86" s="93" t="s">
        <v>78</v>
      </c>
      <c r="AB86" s="100">
        <v>140000</v>
      </c>
      <c r="AC86" s="93" t="s">
        <v>77</v>
      </c>
      <c r="AD86" s="101" t="s">
        <v>76</v>
      </c>
      <c r="AE86" s="101"/>
      <c r="AF86" s="95"/>
      <c r="AG86" s="19"/>
      <c r="AH86" s="22"/>
      <c r="AI86" s="22"/>
      <c r="AJ86" s="56"/>
      <c r="AK86" s="22"/>
      <c r="AL86" s="23"/>
      <c r="AM86" s="58"/>
      <c r="AN86" s="39"/>
      <c r="AO86" s="40"/>
      <c r="AP86" s="40"/>
      <c r="AQ86" s="130"/>
    </row>
    <row r="87" spans="2:43" s="4" customFormat="1" ht="22.5" customHeight="1">
      <c r="B87" s="102">
        <v>560</v>
      </c>
      <c r="C87" s="103" t="s">
        <v>60</v>
      </c>
      <c r="D87" s="104" t="s">
        <v>59</v>
      </c>
      <c r="E87" s="103" t="s">
        <v>67</v>
      </c>
      <c r="F87" s="105" t="s">
        <v>75</v>
      </c>
      <c r="G87" s="105" t="s">
        <v>32</v>
      </c>
      <c r="H87" s="103">
        <v>22646124</v>
      </c>
      <c r="I87" s="110">
        <v>2130000</v>
      </c>
      <c r="J87" s="103" t="s">
        <v>72</v>
      </c>
      <c r="K87" s="103" t="s">
        <v>55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6"/>
      <c r="X87" s="107"/>
      <c r="Y87" s="108"/>
      <c r="Z87" s="109"/>
      <c r="AA87" s="103"/>
      <c r="AB87" s="110"/>
      <c r="AC87" s="103"/>
      <c r="AD87" s="111"/>
      <c r="AE87" s="111"/>
      <c r="AF87" s="105"/>
      <c r="AG87" s="19"/>
      <c r="AH87" s="22"/>
      <c r="AI87" s="22"/>
      <c r="AJ87" s="56"/>
      <c r="AK87" s="22"/>
      <c r="AL87" s="23"/>
      <c r="AM87" s="58"/>
      <c r="AN87" s="39"/>
      <c r="AO87" s="40"/>
      <c r="AP87" s="40"/>
      <c r="AQ87" s="130"/>
    </row>
    <row r="88" spans="2:43" s="4" customFormat="1" ht="22.5" customHeight="1">
      <c r="B88" s="102">
        <v>561</v>
      </c>
      <c r="C88" s="103" t="s">
        <v>60</v>
      </c>
      <c r="D88" s="104" t="s">
        <v>59</v>
      </c>
      <c r="E88" s="103" t="s">
        <v>67</v>
      </c>
      <c r="F88" s="105" t="s">
        <v>74</v>
      </c>
      <c r="G88" s="105" t="s">
        <v>32</v>
      </c>
      <c r="H88" s="103">
        <v>22646123</v>
      </c>
      <c r="I88" s="110">
        <v>590000</v>
      </c>
      <c r="J88" s="103" t="s">
        <v>72</v>
      </c>
      <c r="K88" s="103" t="s">
        <v>55</v>
      </c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6"/>
      <c r="X88" s="107"/>
      <c r="Y88" s="108"/>
      <c r="Z88" s="109"/>
      <c r="AA88" s="103"/>
      <c r="AB88" s="110"/>
      <c r="AC88" s="103"/>
      <c r="AD88" s="111"/>
      <c r="AE88" s="111"/>
      <c r="AF88" s="105"/>
      <c r="AG88" s="19"/>
      <c r="AH88" s="22"/>
      <c r="AI88" s="22"/>
      <c r="AJ88" s="56"/>
      <c r="AK88" s="22"/>
      <c r="AL88" s="23"/>
      <c r="AM88" s="58"/>
      <c r="AN88" s="39"/>
      <c r="AO88" s="40"/>
      <c r="AP88" s="40"/>
      <c r="AQ88" s="130"/>
    </row>
    <row r="89" spans="2:43" s="4" customFormat="1" ht="22.5" customHeight="1">
      <c r="B89" s="102">
        <v>562</v>
      </c>
      <c r="C89" s="103" t="s">
        <v>60</v>
      </c>
      <c r="D89" s="104" t="s">
        <v>59</v>
      </c>
      <c r="E89" s="103" t="s">
        <v>67</v>
      </c>
      <c r="F89" s="105" t="s">
        <v>73</v>
      </c>
      <c r="G89" s="105" t="s">
        <v>32</v>
      </c>
      <c r="H89" s="103">
        <v>22646125</v>
      </c>
      <c r="I89" s="110">
        <v>283000</v>
      </c>
      <c r="J89" s="103" t="s">
        <v>72</v>
      </c>
      <c r="K89" s="103" t="s">
        <v>55</v>
      </c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6"/>
      <c r="X89" s="107"/>
      <c r="Y89" s="108"/>
      <c r="Z89" s="109"/>
      <c r="AA89" s="103"/>
      <c r="AB89" s="110"/>
      <c r="AC89" s="103"/>
      <c r="AD89" s="111"/>
      <c r="AE89" s="111"/>
      <c r="AF89" s="105"/>
      <c r="AG89" s="19"/>
      <c r="AH89" s="22"/>
      <c r="AI89" s="22"/>
      <c r="AJ89" s="56"/>
      <c r="AK89" s="22"/>
      <c r="AL89" s="23"/>
      <c r="AM89" s="58"/>
      <c r="AN89" s="39"/>
      <c r="AO89" s="40"/>
      <c r="AP89" s="40"/>
      <c r="AQ89" s="130"/>
    </row>
    <row r="90" spans="2:43" s="4" customFormat="1" ht="22.5" customHeight="1">
      <c r="B90" s="102">
        <v>563</v>
      </c>
      <c r="C90" s="103" t="s">
        <v>60</v>
      </c>
      <c r="D90" s="104" t="s">
        <v>59</v>
      </c>
      <c r="E90" s="103" t="s">
        <v>67</v>
      </c>
      <c r="F90" s="105" t="s">
        <v>71</v>
      </c>
      <c r="G90" s="105" t="s">
        <v>32</v>
      </c>
      <c r="H90" s="103">
        <v>216229515</v>
      </c>
      <c r="I90" s="110">
        <v>268000</v>
      </c>
      <c r="J90" s="103" t="s">
        <v>70</v>
      </c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6"/>
      <c r="X90" s="107"/>
      <c r="Y90" s="108"/>
      <c r="Z90" s="109"/>
      <c r="AA90" s="103"/>
      <c r="AB90" s="110"/>
      <c r="AC90" s="103"/>
      <c r="AD90" s="111"/>
      <c r="AE90" s="111"/>
      <c r="AF90" s="105"/>
      <c r="AG90" s="19"/>
      <c r="AH90" s="22"/>
      <c r="AI90" s="22"/>
      <c r="AJ90" s="56"/>
      <c r="AK90" s="22"/>
      <c r="AL90" s="23"/>
      <c r="AM90" s="58"/>
      <c r="AN90" s="39"/>
      <c r="AO90" s="40"/>
      <c r="AP90" s="40"/>
      <c r="AQ90" s="130"/>
    </row>
    <row r="91" spans="2:43" s="4" customFormat="1" ht="22.5" customHeight="1">
      <c r="B91" s="102">
        <v>564</v>
      </c>
      <c r="C91" s="103" t="s">
        <v>60</v>
      </c>
      <c r="D91" s="104" t="s">
        <v>59</v>
      </c>
      <c r="E91" s="103" t="s">
        <v>67</v>
      </c>
      <c r="F91" s="105" t="s">
        <v>69</v>
      </c>
      <c r="G91" s="105" t="s">
        <v>32</v>
      </c>
      <c r="H91" s="103">
        <v>21629514</v>
      </c>
      <c r="I91" s="110">
        <v>3096000</v>
      </c>
      <c r="J91" s="103" t="s">
        <v>68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6"/>
      <c r="X91" s="107"/>
      <c r="Y91" s="108"/>
      <c r="Z91" s="109"/>
      <c r="AA91" s="103"/>
      <c r="AB91" s="110"/>
      <c r="AC91" s="103"/>
      <c r="AD91" s="111"/>
      <c r="AE91" s="111"/>
      <c r="AF91" s="105"/>
      <c r="AG91" s="19"/>
      <c r="AH91" s="22"/>
      <c r="AI91" s="22"/>
      <c r="AJ91" s="56"/>
      <c r="AK91" s="22"/>
      <c r="AL91" s="23"/>
      <c r="AM91" s="58"/>
      <c r="AN91" s="39"/>
      <c r="AO91" s="40"/>
      <c r="AP91" s="40"/>
      <c r="AQ91" s="130"/>
    </row>
    <row r="92" spans="2:43" s="4" customFormat="1" ht="22.5" customHeight="1">
      <c r="B92" s="18">
        <v>566</v>
      </c>
      <c r="C92" s="20" t="s">
        <v>60</v>
      </c>
      <c r="D92" s="8" t="s">
        <v>59</v>
      </c>
      <c r="E92" s="20" t="s">
        <v>67</v>
      </c>
      <c r="F92" s="21" t="s">
        <v>66</v>
      </c>
      <c r="G92" s="21" t="s">
        <v>65</v>
      </c>
      <c r="H92" s="20">
        <v>20742084</v>
      </c>
      <c r="I92" s="22">
        <v>203000</v>
      </c>
      <c r="J92" s="20" t="s">
        <v>64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9"/>
      <c r="X92" s="32">
        <v>43235</v>
      </c>
      <c r="Y92" s="34" t="s">
        <v>54</v>
      </c>
      <c r="Z92" s="33">
        <v>43265</v>
      </c>
      <c r="AA92" s="20" t="s">
        <v>63</v>
      </c>
      <c r="AB92" s="22">
        <v>203000</v>
      </c>
      <c r="AC92" s="20" t="s">
        <v>62</v>
      </c>
      <c r="AD92" s="19" t="s">
        <v>61</v>
      </c>
      <c r="AE92" s="19"/>
      <c r="AF92" s="21"/>
      <c r="AG92" s="19"/>
      <c r="AH92" s="22"/>
      <c r="AI92" s="22"/>
      <c r="AJ92" s="56"/>
      <c r="AK92" s="22"/>
      <c r="AL92" s="23"/>
      <c r="AM92" s="58"/>
      <c r="AN92" s="39"/>
      <c r="AO92" s="40"/>
      <c r="AP92" s="40"/>
      <c r="AQ92" s="130"/>
    </row>
    <row r="93" spans="2:43" s="4" customFormat="1" ht="22.5" customHeight="1">
      <c r="B93" s="102">
        <v>567</v>
      </c>
      <c r="C93" s="103" t="s">
        <v>60</v>
      </c>
      <c r="D93" s="104" t="s">
        <v>59</v>
      </c>
      <c r="E93" s="103" t="s">
        <v>58</v>
      </c>
      <c r="F93" s="105" t="s">
        <v>57</v>
      </c>
      <c r="G93" s="105" t="s">
        <v>56</v>
      </c>
      <c r="H93" s="103">
        <v>23214986</v>
      </c>
      <c r="I93" s="110">
        <v>440000</v>
      </c>
      <c r="J93" s="103" t="s">
        <v>55</v>
      </c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6"/>
      <c r="X93" s="107">
        <v>43256</v>
      </c>
      <c r="Y93" s="108" t="s">
        <v>54</v>
      </c>
      <c r="Z93" s="109">
        <v>43286</v>
      </c>
      <c r="AA93" s="103" t="s">
        <v>53</v>
      </c>
      <c r="AB93" s="110">
        <v>448800</v>
      </c>
      <c r="AC93" s="103" t="s">
        <v>52</v>
      </c>
      <c r="AD93" s="111" t="s">
        <v>51</v>
      </c>
      <c r="AE93" s="111"/>
      <c r="AF93" s="110">
        <v>2420</v>
      </c>
      <c r="AG93" s="111">
        <v>1108135159</v>
      </c>
      <c r="AH93" s="110"/>
      <c r="AI93" s="22"/>
      <c r="AJ93" s="56"/>
      <c r="AK93" s="22"/>
      <c r="AL93" s="23"/>
      <c r="AM93" s="58"/>
      <c r="AN93" s="39"/>
      <c r="AO93" s="40"/>
      <c r="AP93" s="40"/>
      <c r="AQ93" s="130"/>
    </row>
    <row r="94" spans="2:43" s="4" customFormat="1" ht="22.5" customHeight="1">
      <c r="B94" s="102">
        <v>568</v>
      </c>
      <c r="C94" s="103" t="s">
        <v>2</v>
      </c>
      <c r="D94" s="104" t="s">
        <v>1</v>
      </c>
      <c r="E94" s="103" t="s">
        <v>28</v>
      </c>
      <c r="F94" s="105" t="s">
        <v>36</v>
      </c>
      <c r="G94" s="105" t="s">
        <v>37</v>
      </c>
      <c r="H94" s="103">
        <v>22673347</v>
      </c>
      <c r="I94" s="110">
        <v>448800</v>
      </c>
      <c r="J94" s="103" t="s">
        <v>50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6"/>
      <c r="X94" s="107">
        <v>43256</v>
      </c>
      <c r="Y94" s="108" t="s">
        <v>3</v>
      </c>
      <c r="Z94" s="109">
        <v>43286</v>
      </c>
      <c r="AA94" s="103" t="s">
        <v>30</v>
      </c>
      <c r="AB94" s="110">
        <v>440000</v>
      </c>
      <c r="AC94" s="103" t="s">
        <v>31</v>
      </c>
      <c r="AD94" s="111" t="s">
        <v>41</v>
      </c>
      <c r="AE94" s="111"/>
      <c r="AF94" s="110">
        <v>2370</v>
      </c>
      <c r="AG94" s="111" t="s">
        <v>42</v>
      </c>
      <c r="AH94" s="110"/>
      <c r="AI94" s="22"/>
      <c r="AJ94" s="56"/>
      <c r="AK94" s="22"/>
      <c r="AL94" s="23"/>
      <c r="AM94" s="58"/>
      <c r="AN94" s="39"/>
      <c r="AO94" s="40"/>
      <c r="AP94" s="40"/>
      <c r="AQ94" s="130"/>
    </row>
    <row r="95" spans="2:43" s="4" customFormat="1" ht="22.5" customHeight="1">
      <c r="B95" s="102">
        <v>569</v>
      </c>
      <c r="C95" s="103" t="s">
        <v>2</v>
      </c>
      <c r="D95" s="104" t="s">
        <v>1</v>
      </c>
      <c r="E95" s="103" t="s">
        <v>28</v>
      </c>
      <c r="F95" s="105" t="s">
        <v>49</v>
      </c>
      <c r="G95" s="105" t="s">
        <v>37</v>
      </c>
      <c r="H95" s="103">
        <v>22914087</v>
      </c>
      <c r="I95" s="110">
        <v>496040</v>
      </c>
      <c r="J95" s="103" t="s">
        <v>48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6"/>
      <c r="X95" s="107">
        <v>43256</v>
      </c>
      <c r="Y95" s="108" t="s">
        <v>3</v>
      </c>
      <c r="Z95" s="109">
        <v>43286</v>
      </c>
      <c r="AA95" s="103" t="s">
        <v>27</v>
      </c>
      <c r="AB95" s="110">
        <v>469040</v>
      </c>
      <c r="AC95" s="103" t="s">
        <v>4</v>
      </c>
      <c r="AD95" s="111" t="s">
        <v>5</v>
      </c>
      <c r="AE95" s="111"/>
      <c r="AF95" s="110">
        <v>2530</v>
      </c>
      <c r="AG95" s="111" t="s">
        <v>47</v>
      </c>
      <c r="AH95" s="110"/>
      <c r="AI95" s="22"/>
      <c r="AJ95" s="56"/>
      <c r="AK95" s="22"/>
      <c r="AL95" s="23"/>
      <c r="AM95" s="58"/>
      <c r="AN95" s="39"/>
      <c r="AO95" s="40"/>
      <c r="AP95" s="40"/>
      <c r="AQ95" s="130"/>
    </row>
    <row r="96" spans="2:43" s="4" customFormat="1" ht="22.5" customHeight="1">
      <c r="B96" s="18">
        <v>570</v>
      </c>
      <c r="C96" s="20" t="s">
        <v>2</v>
      </c>
      <c r="D96" s="8" t="s">
        <v>1</v>
      </c>
      <c r="E96" s="20" t="s">
        <v>29</v>
      </c>
      <c r="F96" s="21" t="s">
        <v>46</v>
      </c>
      <c r="G96" s="21" t="s">
        <v>38</v>
      </c>
      <c r="H96" s="20">
        <v>23146186</v>
      </c>
      <c r="I96" s="22">
        <v>378000</v>
      </c>
      <c r="J96" s="20" t="s">
        <v>45</v>
      </c>
      <c r="K96" s="20" t="s">
        <v>44</v>
      </c>
      <c r="L96" s="20" t="s">
        <v>33</v>
      </c>
      <c r="M96" s="20" t="s">
        <v>43</v>
      </c>
      <c r="N96" s="20"/>
      <c r="O96" s="20"/>
      <c r="P96" s="20"/>
      <c r="Q96" s="20"/>
      <c r="R96" s="20"/>
      <c r="S96" s="20"/>
      <c r="T96" s="20"/>
      <c r="U96" s="20"/>
      <c r="V96" s="20" t="s">
        <v>39</v>
      </c>
      <c r="W96" s="9">
        <v>43269</v>
      </c>
      <c r="X96" s="32">
        <v>43269</v>
      </c>
      <c r="Y96" s="34" t="s">
        <v>3</v>
      </c>
      <c r="Z96" s="33">
        <v>43284</v>
      </c>
      <c r="AA96" s="20" t="s">
        <v>40</v>
      </c>
      <c r="AB96" s="22">
        <v>378000</v>
      </c>
      <c r="AC96" s="20" t="s">
        <v>34</v>
      </c>
      <c r="AD96" s="19" t="s">
        <v>35</v>
      </c>
      <c r="AE96" s="19"/>
      <c r="AF96" s="78"/>
      <c r="AG96" s="19"/>
      <c r="AH96" s="22"/>
      <c r="AI96" s="22"/>
      <c r="AJ96" s="56"/>
      <c r="AK96" s="22"/>
      <c r="AL96" s="23"/>
      <c r="AM96" s="58"/>
      <c r="AN96" s="39"/>
      <c r="AO96" s="40"/>
      <c r="AP96" s="40"/>
      <c r="AQ96" s="130"/>
    </row>
    <row r="97" spans="2:43" s="4" customFormat="1" ht="22.5" customHeight="1">
      <c r="B97" s="18"/>
      <c r="C97" s="20"/>
      <c r="D97" s="8"/>
      <c r="E97" s="20"/>
      <c r="F97" s="21"/>
      <c r="G97" s="21"/>
      <c r="H97" s="20"/>
      <c r="I97" s="22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9"/>
      <c r="X97" s="32"/>
      <c r="Y97" s="34"/>
      <c r="Z97" s="33"/>
      <c r="AA97" s="20"/>
      <c r="AB97" s="22"/>
      <c r="AC97" s="20"/>
      <c r="AD97" s="19"/>
      <c r="AE97" s="19"/>
      <c r="AF97" s="21"/>
      <c r="AG97" s="19"/>
      <c r="AH97" s="22"/>
      <c r="AI97" s="22"/>
      <c r="AJ97" s="56"/>
      <c r="AK97" s="22"/>
      <c r="AL97" s="23"/>
      <c r="AM97" s="58"/>
      <c r="AN97" s="39"/>
      <c r="AO97" s="40"/>
      <c r="AP97" s="40"/>
      <c r="AQ97" s="130"/>
    </row>
    <row r="98" spans="2:43" s="4" customFormat="1" ht="22.5" customHeight="1">
      <c r="B98" s="18"/>
      <c r="C98" s="20"/>
      <c r="D98" s="8"/>
      <c r="E98" s="20"/>
      <c r="F98" s="21"/>
      <c r="G98" s="21"/>
      <c r="H98" s="20"/>
      <c r="I98" s="22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9"/>
      <c r="X98" s="32"/>
      <c r="Y98" s="34"/>
      <c r="Z98" s="33"/>
      <c r="AA98" s="20"/>
      <c r="AB98" s="22"/>
      <c r="AC98" s="20"/>
      <c r="AD98" s="19"/>
      <c r="AE98" s="19"/>
      <c r="AF98" s="21"/>
      <c r="AG98" s="19"/>
      <c r="AH98" s="22"/>
      <c r="AI98" s="22"/>
      <c r="AJ98" s="56"/>
      <c r="AK98" s="22"/>
      <c r="AL98" s="23"/>
      <c r="AM98" s="58"/>
      <c r="AN98" s="39"/>
      <c r="AO98" s="40"/>
      <c r="AP98" s="40"/>
      <c r="AQ98" s="130"/>
    </row>
    <row r="99" spans="2:43" s="4" customFormat="1" ht="22.5" customHeight="1">
      <c r="B99" s="18"/>
      <c r="C99" s="20"/>
      <c r="D99" s="8"/>
      <c r="E99" s="20"/>
      <c r="F99" s="21"/>
      <c r="G99" s="21"/>
      <c r="H99" s="20"/>
      <c r="I99" s="22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9"/>
      <c r="X99" s="32"/>
      <c r="Y99" s="34"/>
      <c r="Z99" s="33"/>
      <c r="AA99" s="20"/>
      <c r="AB99" s="22"/>
      <c r="AC99" s="20"/>
      <c r="AD99" s="19"/>
      <c r="AE99" s="19"/>
      <c r="AF99" s="21"/>
      <c r="AG99" s="19"/>
      <c r="AH99" s="22"/>
      <c r="AI99" s="22"/>
      <c r="AJ99" s="56"/>
      <c r="AK99" s="22"/>
      <c r="AL99" s="23"/>
      <c r="AM99" s="58"/>
      <c r="AN99" s="39"/>
      <c r="AO99" s="40"/>
      <c r="AP99" s="40"/>
      <c r="AQ99" s="130"/>
    </row>
    <row r="100" spans="2:43" s="4" customFormat="1" ht="22.5" customHeight="1">
      <c r="B100" s="18"/>
      <c r="C100" s="20"/>
      <c r="D100" s="8"/>
      <c r="E100" s="20"/>
      <c r="F100" s="21"/>
      <c r="G100" s="21"/>
      <c r="H100" s="20"/>
      <c r="I100" s="22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9"/>
      <c r="X100" s="32"/>
      <c r="Y100" s="34"/>
      <c r="Z100" s="33"/>
      <c r="AA100" s="20"/>
      <c r="AB100" s="22"/>
      <c r="AC100" s="20"/>
      <c r="AD100" s="19"/>
      <c r="AE100" s="19"/>
      <c r="AF100" s="21"/>
      <c r="AG100" s="19"/>
      <c r="AH100" s="22"/>
      <c r="AI100" s="22"/>
      <c r="AJ100" s="56"/>
      <c r="AK100" s="22"/>
      <c r="AL100" s="23"/>
      <c r="AM100" s="58"/>
      <c r="AN100" s="39"/>
      <c r="AO100" s="40"/>
      <c r="AP100" s="40"/>
      <c r="AQ100" s="130"/>
    </row>
    <row r="101" spans="2:43" s="4" customFormat="1" ht="22.5" customHeight="1">
      <c r="B101" s="18"/>
      <c r="C101" s="20"/>
      <c r="D101" s="8"/>
      <c r="E101" s="20"/>
      <c r="F101" s="21"/>
      <c r="G101" s="21"/>
      <c r="H101" s="20"/>
      <c r="I101" s="22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9"/>
      <c r="X101" s="32"/>
      <c r="Y101" s="34"/>
      <c r="Z101" s="33"/>
      <c r="AA101" s="20"/>
      <c r="AB101" s="22"/>
      <c r="AC101" s="20"/>
      <c r="AD101" s="19"/>
      <c r="AE101" s="19"/>
      <c r="AF101" s="21"/>
      <c r="AG101" s="19"/>
      <c r="AH101" s="22"/>
      <c r="AI101" s="22"/>
      <c r="AJ101" s="56"/>
      <c r="AK101" s="22"/>
      <c r="AL101" s="23"/>
      <c r="AM101" s="58"/>
      <c r="AN101" s="39"/>
      <c r="AO101" s="40"/>
      <c r="AP101" s="40"/>
      <c r="AQ101" s="130"/>
    </row>
    <row r="102" spans="2:43" s="4" customFormat="1" ht="22.5" customHeight="1">
      <c r="B102" s="18"/>
      <c r="C102" s="20"/>
      <c r="D102" s="8"/>
      <c r="E102" s="20"/>
      <c r="F102" s="21"/>
      <c r="G102" s="21"/>
      <c r="H102" s="20"/>
      <c r="I102" s="22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9"/>
      <c r="X102" s="32"/>
      <c r="Y102" s="34"/>
      <c r="Z102" s="33"/>
      <c r="AA102" s="20"/>
      <c r="AB102" s="22"/>
      <c r="AC102" s="20"/>
      <c r="AD102" s="19"/>
      <c r="AE102" s="19"/>
      <c r="AF102" s="21"/>
      <c r="AG102" s="19"/>
      <c r="AH102" s="22"/>
      <c r="AI102" s="22"/>
      <c r="AJ102" s="56"/>
      <c r="AK102" s="22"/>
      <c r="AL102" s="23"/>
      <c r="AM102" s="58"/>
      <c r="AN102" s="39"/>
      <c r="AO102" s="40"/>
      <c r="AP102" s="40"/>
      <c r="AQ102" s="130"/>
    </row>
    <row r="103" spans="2:43" s="4" customFormat="1" ht="22.5" customHeight="1" thickBot="1">
      <c r="B103" s="10"/>
      <c r="C103" s="12"/>
      <c r="D103" s="11"/>
      <c r="E103" s="12"/>
      <c r="F103" s="13"/>
      <c r="G103" s="13"/>
      <c r="H103" s="12"/>
      <c r="I103" s="15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31"/>
      <c r="Z103" s="14"/>
      <c r="AA103" s="12"/>
      <c r="AB103" s="15"/>
      <c r="AC103" s="12"/>
      <c r="AD103" s="11"/>
      <c r="AE103" s="11"/>
      <c r="AF103" s="13"/>
      <c r="AG103" s="11"/>
      <c r="AH103" s="15"/>
      <c r="AI103" s="15"/>
      <c r="AJ103" s="132"/>
      <c r="AK103" s="15"/>
      <c r="AL103" s="16"/>
      <c r="AM103" s="133"/>
      <c r="AN103" s="134"/>
      <c r="AO103" s="14"/>
      <c r="AP103" s="14"/>
      <c r="AQ103" s="135"/>
    </row>
  </sheetData>
  <autoFilter ref="A4:AQ103"/>
  <mergeCells count="6">
    <mergeCell ref="AN3:AQ3"/>
    <mergeCell ref="X1:Z1"/>
    <mergeCell ref="X3:Z3"/>
    <mergeCell ref="AE3:AF3"/>
    <mergeCell ref="AH3:AJ3"/>
    <mergeCell ref="AL3:AM3"/>
  </mergeCells>
  <phoneticPr fontId="3" type="noConversion"/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 alignWithMargins="0"/>
  <colBreaks count="1" manualBreakCount="1">
    <brk id="39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2021년 수의계약(2분기)</vt:lpstr>
      <vt:lpstr>Sheet1</vt:lpstr>
      <vt:lpstr>Sheet2</vt:lpstr>
      <vt:lpstr>2018년 조달구매 -1</vt:lpstr>
      <vt:lpstr>'2018년 조달구매 -1'!Print_Area</vt:lpstr>
    </vt:vector>
  </TitlesOfParts>
  <Company>지영컴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지영</dc:creator>
  <cp:lastModifiedBy>세종시설공단</cp:lastModifiedBy>
  <cp:lastPrinted>2019-11-18T07:07:50Z</cp:lastPrinted>
  <dcterms:created xsi:type="dcterms:W3CDTF">2012-01-28T11:37:51Z</dcterms:created>
  <dcterms:modified xsi:type="dcterms:W3CDTF">2021-07-06T08:20:13Z</dcterms:modified>
</cp:coreProperties>
</file>